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N:\24-DPE\04- FEDER\2021-2027\06_PIQ_2127\01.Guide de procédures- Boîte a outils\03.Annexes guide de procédure\01.Documents demande de subvention\"/>
    </mc:Choice>
  </mc:AlternateContent>
  <xr:revisionPtr revIDLastSave="0" documentId="13_ncr:1_{273FC613-1545-4724-A6E6-FECCA345C33E}" xr6:coauthVersionLast="47" xr6:coauthVersionMax="47" xr10:uidLastSave="{00000000-0000-0000-0000-000000000000}"/>
  <bookViews>
    <workbookView xWindow="-120" yWindow="-120" windowWidth="29040" windowHeight="15840" tabRatio="692" xr2:uid="{00000000-000D-0000-FFFF-FFFF00000000}"/>
  </bookViews>
  <sheets>
    <sheet name="PF détaillé" sheetId="15" r:id="rId1"/>
    <sheet name="Frais de personnel" sheetId="17" r:id="rId2"/>
    <sheet name="PF instruction global" sheetId="18" r:id="rId3"/>
    <sheet name="Feuil1" sheetId="19"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5" l="1"/>
  <c r="B91" i="15"/>
  <c r="H14" i="17"/>
  <c r="Z27" i="17"/>
  <c r="Z28" i="17"/>
  <c r="Z29" i="17"/>
  <c r="Z30" i="17"/>
  <c r="Z31" i="17"/>
  <c r="Z32" i="17"/>
  <c r="Z33" i="17"/>
  <c r="Z34" i="17"/>
  <c r="Z26" i="17"/>
  <c r="W27" i="17"/>
  <c r="W28" i="17"/>
  <c r="W29" i="17"/>
  <c r="W30" i="17"/>
  <c r="W31" i="17"/>
  <c r="W32" i="17"/>
  <c r="W33" i="17"/>
  <c r="W34" i="17"/>
  <c r="W26" i="17"/>
  <c r="T27" i="17"/>
  <c r="T28" i="17"/>
  <c r="T29" i="17"/>
  <c r="T30" i="17"/>
  <c r="T31" i="17"/>
  <c r="T32" i="17"/>
  <c r="T33" i="17"/>
  <c r="T34" i="17"/>
  <c r="T26" i="17"/>
  <c r="Q27" i="17"/>
  <c r="Q28" i="17"/>
  <c r="Q29" i="17"/>
  <c r="Q30" i="17"/>
  <c r="Q31" i="17"/>
  <c r="Q32" i="17"/>
  <c r="Q33" i="17"/>
  <c r="Q34" i="17"/>
  <c r="Q26" i="17"/>
  <c r="N27" i="17"/>
  <c r="N28" i="17"/>
  <c r="N29" i="17"/>
  <c r="N30" i="17"/>
  <c r="N31" i="17"/>
  <c r="N32" i="17"/>
  <c r="N33" i="17"/>
  <c r="N34" i="17"/>
  <c r="N26" i="17"/>
  <c r="K27" i="17"/>
  <c r="K28" i="17"/>
  <c r="K29" i="17"/>
  <c r="K30" i="17"/>
  <c r="K31" i="17"/>
  <c r="K32" i="17"/>
  <c r="K33" i="17"/>
  <c r="K34" i="17"/>
  <c r="K26" i="17"/>
  <c r="H27" i="17"/>
  <c r="H28" i="17"/>
  <c r="H29" i="17"/>
  <c r="H30" i="17"/>
  <c r="H31" i="17"/>
  <c r="H32" i="17"/>
  <c r="H33" i="17"/>
  <c r="H34" i="17"/>
  <c r="H26" i="17"/>
  <c r="Z15" i="17"/>
  <c r="Z16" i="17"/>
  <c r="Z17" i="17"/>
  <c r="Z18" i="17"/>
  <c r="Z19" i="17"/>
  <c r="Z20" i="17"/>
  <c r="Z21" i="17"/>
  <c r="Z22" i="17"/>
  <c r="Z14" i="17"/>
  <c r="W15" i="17"/>
  <c r="W16" i="17"/>
  <c r="W17" i="17"/>
  <c r="W18" i="17"/>
  <c r="W19" i="17"/>
  <c r="W20" i="17"/>
  <c r="W21" i="17"/>
  <c r="W22" i="17"/>
  <c r="W14" i="17"/>
  <c r="T15" i="17"/>
  <c r="T16" i="17"/>
  <c r="T17" i="17"/>
  <c r="T18" i="17"/>
  <c r="T19" i="17"/>
  <c r="T20" i="17"/>
  <c r="T21" i="17"/>
  <c r="T22" i="17"/>
  <c r="T14" i="17"/>
  <c r="Q15" i="17"/>
  <c r="Q16" i="17"/>
  <c r="Q17" i="17"/>
  <c r="Q18" i="17"/>
  <c r="Q19" i="17"/>
  <c r="Q20" i="17"/>
  <c r="Q21" i="17"/>
  <c r="Q22" i="17"/>
  <c r="Q14" i="17"/>
  <c r="N15" i="17"/>
  <c r="N16" i="17"/>
  <c r="N17" i="17"/>
  <c r="N18" i="17"/>
  <c r="N19" i="17"/>
  <c r="N20" i="17"/>
  <c r="N21" i="17"/>
  <c r="N22" i="17"/>
  <c r="N14" i="17"/>
  <c r="K15" i="17"/>
  <c r="K16" i="17"/>
  <c r="K17" i="17"/>
  <c r="K18" i="17"/>
  <c r="K19" i="17"/>
  <c r="K20" i="17"/>
  <c r="K21" i="17"/>
  <c r="K22" i="17"/>
  <c r="K14" i="17"/>
  <c r="H16" i="17"/>
  <c r="H17" i="17"/>
  <c r="H18" i="17"/>
  <c r="H19" i="17"/>
  <c r="H20" i="17"/>
  <c r="H21" i="17"/>
  <c r="H22" i="17"/>
  <c r="H15" i="17"/>
  <c r="D128" i="15"/>
  <c r="D134" i="15" s="1"/>
  <c r="B4" i="18"/>
  <c r="B7" i="18"/>
  <c r="B8" i="18"/>
  <c r="C64" i="15"/>
  <c r="C80" i="15"/>
  <c r="D100" i="15"/>
  <c r="D58" i="15"/>
  <c r="D59" i="15"/>
  <c r="D61" i="15"/>
  <c r="D62" i="15"/>
  <c r="D63" i="15"/>
  <c r="D65" i="15"/>
  <c r="D66" i="15"/>
  <c r="D67" i="15"/>
  <c r="D69" i="15"/>
  <c r="D70" i="15"/>
  <c r="D71" i="15"/>
  <c r="D73" i="15"/>
  <c r="D74" i="15"/>
  <c r="D75" i="15"/>
  <c r="D77" i="15"/>
  <c r="D78" i="15"/>
  <c r="D79" i="15"/>
  <c r="D57" i="15"/>
  <c r="D36" i="15"/>
  <c r="D37" i="15"/>
  <c r="D38" i="15"/>
  <c r="D40" i="15"/>
  <c r="D41" i="15"/>
  <c r="D42" i="15"/>
  <c r="D43" i="15"/>
  <c r="D45" i="15"/>
  <c r="D46" i="15"/>
  <c r="D47" i="15"/>
  <c r="D48" i="15"/>
  <c r="D50" i="15"/>
  <c r="D51" i="15"/>
  <c r="D52" i="15"/>
  <c r="D35" i="15"/>
  <c r="B60" i="15"/>
  <c r="B101" i="15"/>
  <c r="B68" i="15"/>
  <c r="B64" i="15"/>
  <c r="B72" i="15"/>
  <c r="B76" i="15"/>
  <c r="B80" i="15"/>
  <c r="B128" i="15"/>
  <c r="E101" i="15"/>
  <c r="C101" i="15"/>
  <c r="C53" i="15"/>
  <c r="E95" i="15"/>
  <c r="E91" i="15"/>
  <c r="E87" i="15"/>
  <c r="C95" i="15"/>
  <c r="C91" i="15"/>
  <c r="C87" i="15"/>
  <c r="B87" i="15"/>
  <c r="D88" i="15"/>
  <c r="D89" i="15"/>
  <c r="D90" i="15"/>
  <c r="D92" i="15"/>
  <c r="D93" i="15"/>
  <c r="D94" i="15"/>
  <c r="E80" i="15"/>
  <c r="E76" i="15"/>
  <c r="E72" i="15"/>
  <c r="E68" i="15"/>
  <c r="E64" i="15"/>
  <c r="E60" i="15"/>
  <c r="C76" i="15"/>
  <c r="C72" i="15"/>
  <c r="C68" i="15"/>
  <c r="C60" i="15"/>
  <c r="C49" i="15"/>
  <c r="C44" i="15"/>
  <c r="C39" i="15"/>
  <c r="D39" i="15" s="1"/>
  <c r="E53" i="15"/>
  <c r="E49" i="15"/>
  <c r="E44" i="15"/>
  <c r="E39" i="15"/>
  <c r="B53" i="15"/>
  <c r="B49" i="15"/>
  <c r="D49" i="15" s="1"/>
  <c r="B44" i="15"/>
  <c r="D44" i="15" s="1"/>
  <c r="C23" i="18"/>
  <c r="E23" i="18"/>
  <c r="E54" i="15" l="1"/>
  <c r="B96" i="15"/>
  <c r="B108" i="15" s="1"/>
  <c r="E96" i="15"/>
  <c r="D53" i="15"/>
  <c r="D95" i="15"/>
  <c r="C96" i="15"/>
  <c r="E81" i="15"/>
  <c r="E132" i="15"/>
  <c r="E126" i="15"/>
  <c r="B54" i="15"/>
  <c r="X28" i="17"/>
  <c r="U29" i="17"/>
  <c r="R29" i="17"/>
  <c r="E129" i="15"/>
  <c r="E130" i="15"/>
  <c r="E131" i="15"/>
  <c r="D80" i="15"/>
  <c r="D76" i="15"/>
  <c r="D72" i="15"/>
  <c r="D68" i="15"/>
  <c r="D101" i="15"/>
  <c r="D60" i="15"/>
  <c r="C54" i="15"/>
  <c r="B81" i="15"/>
  <c r="D91" i="15"/>
  <c r="F17" i="18"/>
  <c r="F18" i="18"/>
  <c r="F19" i="18"/>
  <c r="F20" i="18"/>
  <c r="F21" i="18"/>
  <c r="F22" i="18"/>
  <c r="F16" i="18"/>
  <c r="F23" i="18" s="1"/>
  <c r="E108" i="15" l="1"/>
  <c r="B111" i="15" s="1"/>
  <c r="D54" i="15"/>
  <c r="I29" i="17"/>
  <c r="AA32" i="17"/>
  <c r="X32" i="17"/>
  <c r="U32" i="17"/>
  <c r="R32" i="17"/>
  <c r="O32" i="17"/>
  <c r="L32" i="17"/>
  <c r="I32" i="17"/>
  <c r="AA31" i="17"/>
  <c r="X31" i="17"/>
  <c r="U31" i="17"/>
  <c r="R31" i="17"/>
  <c r="O31" i="17"/>
  <c r="L31" i="17"/>
  <c r="I31" i="17"/>
  <c r="AA30" i="17"/>
  <c r="X30" i="17"/>
  <c r="U30" i="17"/>
  <c r="R30" i="17"/>
  <c r="O30" i="17"/>
  <c r="L30" i="17"/>
  <c r="I30" i="17"/>
  <c r="AA29" i="17"/>
  <c r="X29" i="17"/>
  <c r="O29" i="17"/>
  <c r="L29" i="17"/>
  <c r="AA28" i="17"/>
  <c r="U28" i="17"/>
  <c r="R28" i="17"/>
  <c r="O28" i="17"/>
  <c r="L28" i="17"/>
  <c r="I28" i="17"/>
  <c r="AA27" i="17"/>
  <c r="X27" i="17"/>
  <c r="U27" i="17"/>
  <c r="R27" i="17"/>
  <c r="O27" i="17"/>
  <c r="L27" i="17"/>
  <c r="I27" i="17"/>
  <c r="AA15" i="17"/>
  <c r="AA16" i="17"/>
  <c r="AA17" i="17"/>
  <c r="AA18" i="17"/>
  <c r="AA19" i="17"/>
  <c r="AA20" i="17"/>
  <c r="X15" i="17"/>
  <c r="X16" i="17"/>
  <c r="X17" i="17"/>
  <c r="X18" i="17"/>
  <c r="X19" i="17"/>
  <c r="X20" i="17"/>
  <c r="U15" i="17"/>
  <c r="U16" i="17"/>
  <c r="U17" i="17"/>
  <c r="U18" i="17"/>
  <c r="U19" i="17"/>
  <c r="U20" i="17"/>
  <c r="R15" i="17"/>
  <c r="R16" i="17"/>
  <c r="R17" i="17"/>
  <c r="R18" i="17"/>
  <c r="R19" i="17"/>
  <c r="R20" i="17"/>
  <c r="O15" i="17"/>
  <c r="O16" i="17"/>
  <c r="O17" i="17"/>
  <c r="O18" i="17"/>
  <c r="O19" i="17"/>
  <c r="O20" i="17"/>
  <c r="L15" i="17"/>
  <c r="L16" i="17"/>
  <c r="L17" i="17"/>
  <c r="L18" i="17"/>
  <c r="L19" i="17"/>
  <c r="L20" i="17"/>
  <c r="I15" i="17"/>
  <c r="I16" i="17"/>
  <c r="I17" i="17"/>
  <c r="I18" i="17"/>
  <c r="I19" i="17"/>
  <c r="I20" i="17"/>
  <c r="J24" i="17"/>
  <c r="M24" i="17" s="1"/>
  <c r="P24" i="17" s="1"/>
  <c r="S24" i="17" s="1"/>
  <c r="V24" i="17" s="1"/>
  <c r="Y24" i="17" s="1"/>
  <c r="J12" i="17"/>
  <c r="M12" i="17" s="1"/>
  <c r="P12" i="17" s="1"/>
  <c r="S12" i="17" s="1"/>
  <c r="V12" i="17" s="1"/>
  <c r="Y12" i="17" s="1"/>
  <c r="AA34" i="17"/>
  <c r="X34" i="17"/>
  <c r="U34" i="17"/>
  <c r="AA33" i="17"/>
  <c r="X33" i="17"/>
  <c r="U33" i="17"/>
  <c r="AA26" i="17"/>
  <c r="X26" i="17"/>
  <c r="U26" i="17"/>
  <c r="AA22" i="17"/>
  <c r="X22" i="17"/>
  <c r="U22" i="17"/>
  <c r="AA21" i="17"/>
  <c r="X21" i="17"/>
  <c r="U21" i="17"/>
  <c r="AA14" i="17"/>
  <c r="X14" i="17"/>
  <c r="U14" i="17"/>
  <c r="R34" i="17"/>
  <c r="R33" i="17"/>
  <c r="R26" i="17"/>
  <c r="R22" i="17"/>
  <c r="R21" i="17"/>
  <c r="R14" i="17"/>
  <c r="O34" i="17"/>
  <c r="O33" i="17"/>
  <c r="O26" i="17"/>
  <c r="O22" i="17"/>
  <c r="O21" i="17"/>
  <c r="O14" i="17"/>
  <c r="L34" i="17"/>
  <c r="L33" i="17"/>
  <c r="L26" i="17"/>
  <c r="L22" i="17"/>
  <c r="L21" i="17"/>
  <c r="L14" i="17"/>
  <c r="I34" i="17"/>
  <c r="I33" i="17"/>
  <c r="I26" i="17"/>
  <c r="I21" i="17"/>
  <c r="I22" i="17"/>
  <c r="I14" i="17"/>
  <c r="D86" i="15"/>
  <c r="D85" i="15"/>
  <c r="D84" i="15"/>
  <c r="D104" i="15" l="1"/>
  <c r="D87" i="15"/>
  <c r="D96" i="15" s="1"/>
  <c r="AB28" i="17"/>
  <c r="AB19" i="17"/>
  <c r="AB34" i="17"/>
  <c r="AB32" i="17"/>
  <c r="AB22" i="17"/>
  <c r="AB18" i="17"/>
  <c r="AB27" i="17"/>
  <c r="AB31" i="17"/>
  <c r="AB17" i="17"/>
  <c r="AB30" i="17"/>
  <c r="AB14" i="17"/>
  <c r="AB16" i="17"/>
  <c r="AB21" i="17"/>
  <c r="AB26" i="17"/>
  <c r="AB15" i="17"/>
  <c r="AB33" i="17"/>
  <c r="AB20" i="17"/>
  <c r="B133" i="15"/>
  <c r="AB29" i="17"/>
  <c r="E119" i="15" l="1"/>
  <c r="E128" i="15" s="1"/>
  <c r="E134" i="15" s="1"/>
  <c r="E120" i="15"/>
  <c r="E127" i="15"/>
  <c r="E125" i="15"/>
  <c r="E124" i="15"/>
  <c r="E123" i="15"/>
  <c r="E122" i="15"/>
  <c r="E121" i="15"/>
  <c r="E133" i="15"/>
  <c r="D64" i="15" l="1"/>
  <c r="C81" i="15"/>
  <c r="D81" i="15" l="1"/>
  <c r="C108" i="15"/>
  <c r="D143" i="15" s="1"/>
  <c r="B6" i="18"/>
  <c r="D108" i="15" l="1"/>
  <c r="C111" i="15"/>
  <c r="B13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martin.holstein</author>
  </authors>
  <commentList>
    <comment ref="E128" authorId="0" shapeId="0" xr:uid="{00000000-0006-0000-0000-000004000000}">
      <text>
        <r>
          <rPr>
            <sz val="10"/>
            <color indexed="81"/>
            <rFont val="Tahoma"/>
            <family val="2"/>
          </rPr>
          <t>Se met en rouge si le pourcentage du total des aides publiques dépasse le taux maximal d'aides publiques.</t>
        </r>
      </text>
    </comment>
    <comment ref="D134" authorId="0" shapeId="0" xr:uid="{00000000-0006-0000-0000-000006000000}">
      <text>
        <r>
          <rPr>
            <sz val="10"/>
            <color indexed="81"/>
            <rFont val="Tahoma"/>
            <family val="2"/>
          </rPr>
          <t>Se met en rouge si différent du total des dépenses éligibles.</t>
        </r>
      </text>
    </comment>
  </commentList>
</comments>
</file>

<file path=xl/sharedStrings.xml><?xml version="1.0" encoding="utf-8"?>
<sst xmlns="http://schemas.openxmlformats.org/spreadsheetml/2006/main" count="180" uniqueCount="132">
  <si>
    <t>PLAN DE FINANCEMENT 21-27 FEDER PAYS DE LA LOIRE</t>
  </si>
  <si>
    <t>Les cases comportant un coin rouge sont commentées. Mettre le curseur dessus pour lire les détails.</t>
  </si>
  <si>
    <t>Si vous insérez de nouvelles lignes, faites attention à ce que les totaux les prennent bien en compte.</t>
  </si>
  <si>
    <t>ATTENTION !</t>
  </si>
  <si>
    <t xml:space="preserve">Le plan de financement présenté doit être strictement équilibré en dépenses et en ressources. 
La TVA n'est pas éligible en cas d'assujettissement partiel si le taux de récupération ne peut être déterminé lors du dépôt de la demande de subvention. </t>
  </si>
  <si>
    <t>Les dépenses de personnel doivent être valorisées sur la base du coût unitaire retenu par l'autorité de gestion régionale (sauf exception) - vos correspondants du service FEDER peuvent vous informer de la méthode de calcul à mobiliser.</t>
  </si>
  <si>
    <t>Les opérations de rénovation énergétique de logements sociaux ne doivent utiliser que le coût unitaire retenu pour cette typologie d'opérations - vos correspondants du service FEDER peuvent vous informer de la méthode de calcul à mobiliser.</t>
  </si>
  <si>
    <r>
      <rPr>
        <i/>
        <sz val="10"/>
        <color rgb="FF000000"/>
        <rFont val="Calibri"/>
        <family val="2"/>
      </rPr>
      <t>Nom du bénéficiaire</t>
    </r>
    <r>
      <rPr>
        <b/>
        <sz val="10"/>
        <color rgb="FF000000"/>
        <rFont val="Calibri"/>
        <family val="2"/>
      </rPr>
      <t xml:space="preserve"> </t>
    </r>
  </si>
  <si>
    <t>Nom de l'opération</t>
  </si>
  <si>
    <t>Date de début de l'opération</t>
  </si>
  <si>
    <t>Date de fin de l'opération</t>
  </si>
  <si>
    <t>N° Astre</t>
  </si>
  <si>
    <t>PLAN DE FINANCEMENT</t>
  </si>
  <si>
    <t>DEPENSES ELIGIBLES</t>
  </si>
  <si>
    <t>HT</t>
  </si>
  <si>
    <t>Dépenses prévisionnelles présentées dans la demande de subvention</t>
  </si>
  <si>
    <t>Dépenses retenues par le service instructeur</t>
  </si>
  <si>
    <t>Dépenses écartées par le service instructeur</t>
  </si>
  <si>
    <t>Montant des dépenses justifiées par des documents probants</t>
  </si>
  <si>
    <r>
      <t xml:space="preserve">Pièces présentées par le porteur à la programmation </t>
    </r>
    <r>
      <rPr>
        <i/>
        <sz val="10"/>
        <rFont val="Calibri"/>
        <family val="2"/>
        <scheme val="minor"/>
      </rPr>
      <t xml:space="preserve">
(description des pièces justificatives)</t>
    </r>
  </si>
  <si>
    <r>
      <t xml:space="preserve">Observations:
</t>
    </r>
    <r>
      <rPr>
        <i/>
        <sz val="10"/>
        <rFont val="Calibri"/>
        <family val="2"/>
        <scheme val="minor"/>
      </rPr>
      <t>Pièces à justifier au paiement
Méthode de proratisation…</t>
    </r>
  </si>
  <si>
    <t>TTC</t>
  </si>
  <si>
    <t>Dépenses de fonctionnement</t>
  </si>
  <si>
    <t>Total dépenses de personnel</t>
  </si>
  <si>
    <t>Dépenses de prestations de service</t>
  </si>
  <si>
    <t>Total dépenses de prestations de service</t>
  </si>
  <si>
    <t>Dépenses de fournitures</t>
  </si>
  <si>
    <t>Total des dépenses de fournitures</t>
  </si>
  <si>
    <t xml:space="preserve">Dépenses d'amortissement </t>
  </si>
  <si>
    <t>Total dépenses d'amortissement</t>
  </si>
  <si>
    <t>Autres dépenses de fonctionnement</t>
  </si>
  <si>
    <t>Total autres dépenses de fonctionnement</t>
  </si>
  <si>
    <t xml:space="preserve">Total dépenses de fonctionnement </t>
  </si>
  <si>
    <t xml:space="preserve">Dépenses d'investissement </t>
  </si>
  <si>
    <t xml:space="preserve">Dépenses de travaux </t>
  </si>
  <si>
    <t xml:space="preserve">Total dépenses de travaux </t>
  </si>
  <si>
    <t>Dépenses d'études liées aux travaux (maîtrise d'oeuvre, ...)</t>
  </si>
  <si>
    <t>Total dépenses d'études liées aux travaux</t>
  </si>
  <si>
    <t>Dépenses d'investissement matériel</t>
  </si>
  <si>
    <t>Total investissement matériel</t>
  </si>
  <si>
    <t xml:space="preserve">Dépenses d'investissement immatériel </t>
  </si>
  <si>
    <t xml:space="preserve">Total investissement immatériel </t>
  </si>
  <si>
    <t>Dépenses de foncier (bâti ou non bâti)</t>
  </si>
  <si>
    <t>Total dépenses de foncier (bâti ou non bâti)</t>
  </si>
  <si>
    <t xml:space="preserve">Autres dépenses d'investissement </t>
  </si>
  <si>
    <t xml:space="preserve">Total autres  dépenses d'investissement </t>
  </si>
  <si>
    <t xml:space="preserve">Total dépenses d'investissement </t>
  </si>
  <si>
    <t xml:space="preserve">Dépenses en nature </t>
  </si>
  <si>
    <t xml:space="preserve">Apports via du travail non rémunéré </t>
  </si>
  <si>
    <t xml:space="preserve">Total apport via du travail non rémunéré </t>
  </si>
  <si>
    <t>Apport de biens (à préciser)</t>
  </si>
  <si>
    <t xml:space="preserve">Total apports de biens </t>
  </si>
  <si>
    <t xml:space="preserve">Autres contributions en nature </t>
  </si>
  <si>
    <t xml:space="preserve">Total autres contributions en nature </t>
  </si>
  <si>
    <t xml:space="preserve">Total dépenses en nature </t>
  </si>
  <si>
    <t>Autres dépenses / coûts restants -  taux forfaitaire 40% des dépenses de personnel</t>
  </si>
  <si>
    <t>Total autres dépenses</t>
  </si>
  <si>
    <t xml:space="preserve">Total </t>
  </si>
  <si>
    <t xml:space="preserve">Total des dépenses justifiées à la programmation </t>
  </si>
  <si>
    <t>% du total des dépenses éligibles retenues à l'issu de l'instruction</t>
  </si>
  <si>
    <t>RESSOURCES ELIGIBLES</t>
  </si>
  <si>
    <t>Ressources présentées dans la demande de subvention</t>
  </si>
  <si>
    <t>Assiette de dépenses retenues par le cofinanceur</t>
  </si>
  <si>
    <t>Ressources retenues par le service instructeur</t>
  </si>
  <si>
    <t>%</t>
  </si>
  <si>
    <t xml:space="preserve">Forme juridique de l'acte attributif de subvention et date de la décision </t>
  </si>
  <si>
    <t>FEDER</t>
  </si>
  <si>
    <t>ETAT (à préciser)</t>
  </si>
  <si>
    <t>Région Pays de la Loire (à préciser)</t>
  </si>
  <si>
    <t>Autre Région (à préciser)</t>
  </si>
  <si>
    <t>Département (à préciser)</t>
  </si>
  <si>
    <t>EPCI (à préciser)</t>
  </si>
  <si>
    <t>Communes (à préciser)</t>
  </si>
  <si>
    <t>Autre public en nature (à préciser)</t>
  </si>
  <si>
    <t>Autres publics (à préciser)</t>
  </si>
  <si>
    <t>Total des aides publiques</t>
  </si>
  <si>
    <t>Cofinanceur privé 1</t>
  </si>
  <si>
    <t>Cofinanceur privé 2</t>
  </si>
  <si>
    <t>Cofinanceur privé 3</t>
  </si>
  <si>
    <t>Autre privé en nature (à préciser)</t>
  </si>
  <si>
    <t xml:space="preserve">Autofinancement </t>
  </si>
  <si>
    <t>TOTAL RESSOURCES</t>
  </si>
  <si>
    <t>CALCUL DU MONTANT FEDER</t>
  </si>
  <si>
    <t>Le FEDER ne doit pas dépasser ce montant : (coût total éligible)*(taux d'intervention).</t>
  </si>
  <si>
    <t xml:space="preserve">Taux FEDER applicable </t>
  </si>
  <si>
    <t xml:space="preserve">Montant FEDER maximal </t>
  </si>
  <si>
    <t xml:space="preserve">MONTANT FEDER FINAL </t>
  </si>
  <si>
    <t>FRAIS DE PERSONNEL</t>
  </si>
  <si>
    <t>Méthode d'actualisation du taux horaire</t>
  </si>
  <si>
    <r>
      <rPr>
        <sz val="10"/>
        <color rgb="FF000000"/>
        <rFont val="Arial"/>
        <family val="2"/>
      </rPr>
      <t>Le taux horaire à appliquer est déterminé selon la</t>
    </r>
    <r>
      <rPr>
        <b/>
        <sz val="10"/>
        <color rgb="FF000000"/>
        <rFont val="Arial"/>
        <family val="2"/>
      </rPr>
      <t xml:space="preserve"> date du dépôt du dossier de demande de subvention</t>
    </r>
    <r>
      <rPr>
        <sz val="10"/>
        <color rgb="FF000000"/>
        <rFont val="Arial"/>
        <family val="2"/>
      </rPr>
      <t xml:space="preserve">, sur la base du dernier </t>
    </r>
    <r>
      <rPr>
        <b/>
        <sz val="10"/>
        <color rgb="FF000000"/>
        <rFont val="Arial"/>
        <family val="2"/>
      </rPr>
      <t>indice sur les salaires connu au 31 décembre de l'année précédente</t>
    </r>
    <r>
      <rPr>
        <sz val="10"/>
        <color rgb="FF000000"/>
        <rFont val="Arial"/>
        <family val="2"/>
      </rPr>
      <t xml:space="preserve">.
L'indice conventionné dès le démarrage </t>
    </r>
    <r>
      <rPr>
        <b/>
        <sz val="10"/>
        <color rgb="FF000000"/>
        <rFont val="Arial"/>
        <family val="2"/>
      </rPr>
      <t xml:space="preserve">sera affecté durant toute la durée du dossier (pas d'actualisation de l'indice pour les dossiers pluriannuels). </t>
    </r>
  </si>
  <si>
    <t>DONNEES MO</t>
  </si>
  <si>
    <t>NOM</t>
  </si>
  <si>
    <t>PRENOM</t>
  </si>
  <si>
    <t xml:space="preserve">FONCTION </t>
  </si>
  <si>
    <t>Temps de travail dans la structure (indiquer le % temps partiel ou temps plein)</t>
  </si>
  <si>
    <t>Affectation de la personne au projet (indiquer taux fixe ou affectation variable )</t>
  </si>
  <si>
    <t>Pièces justificatives</t>
  </si>
  <si>
    <r>
      <rPr>
        <sz val="9"/>
        <color rgb="FF000000"/>
        <rFont val="Calibri"/>
        <family val="2"/>
      </rPr>
      <t>Coût salarial total du</t>
    </r>
    <r>
      <rPr>
        <sz val="9"/>
        <color rgb="FFFF0000"/>
        <rFont val="Calibri"/>
        <family val="2"/>
      </rPr>
      <t xml:space="preserve"> jour/mois/année</t>
    </r>
    <r>
      <rPr>
        <sz val="9"/>
        <color rgb="FF000000"/>
        <rFont val="Calibri"/>
        <family val="2"/>
      </rPr>
      <t xml:space="preserve"> au </t>
    </r>
    <r>
      <rPr>
        <sz val="9"/>
        <color rgb="FFFF0000"/>
        <rFont val="Calibri"/>
        <family val="2"/>
      </rPr>
      <t>jour/mois/année</t>
    </r>
  </si>
  <si>
    <t>DONNEES RETENUES A L'INSTRUCTION</t>
  </si>
  <si>
    <t>FONCTION</t>
  </si>
  <si>
    <t>Affectation de la personne au projet (indiquer taux fixe ou affectation variable)</t>
  </si>
  <si>
    <r>
      <t>Coût salarial total du</t>
    </r>
    <r>
      <rPr>
        <sz val="9"/>
        <color indexed="10"/>
        <rFont val="Calibri"/>
        <family val="2"/>
      </rPr>
      <t xml:space="preserve"> jour/mois/année</t>
    </r>
    <r>
      <rPr>
        <sz val="9"/>
        <rFont val="Calibri"/>
        <family val="2"/>
      </rPr>
      <t xml:space="preserve"> au </t>
    </r>
    <r>
      <rPr>
        <sz val="9"/>
        <color indexed="10"/>
        <rFont val="Calibri"/>
        <family val="2"/>
      </rPr>
      <t>jour/mois/année</t>
    </r>
  </si>
  <si>
    <t xml:space="preserve">Cet onglet est à remplir par l'instructeur.
Le plan de financement ci-dessous sera à insérer au rapport d'instruction extrait du portail des aides, à la fiche opération et à l'annexe technique et financière de la convention attributive d'aide. Il récapitule les montants retenus en dépenses (par catégorie) et en ressources. 
</t>
  </si>
  <si>
    <t>N° de l'opération</t>
  </si>
  <si>
    <t>Dates de début de l'opération</t>
  </si>
  <si>
    <t>Dates de fin de l'opération</t>
  </si>
  <si>
    <t>Plan de financement présenté en HT / TTC</t>
  </si>
  <si>
    <t>Assujetissement partiel à la TVA : taux appliqué = …. %</t>
  </si>
  <si>
    <t>NB : TVA non éligible en cas d’assujettissement partiel si le taux de récupération ne peut être déterminé lors du dépôt de la demande de subvention </t>
  </si>
  <si>
    <t>Dépenses</t>
  </si>
  <si>
    <t>Ressources</t>
  </si>
  <si>
    <t>Catégories de dépenses</t>
  </si>
  <si>
    <t>Montant retenu</t>
  </si>
  <si>
    <t>Cofinanceurs</t>
  </si>
  <si>
    <t>Taux</t>
  </si>
  <si>
    <t>AUTOFINANCEMENT</t>
  </si>
  <si>
    <t xml:space="preserve">TOTAL </t>
  </si>
  <si>
    <t>TOTAL</t>
  </si>
  <si>
    <t>Coût annuel</t>
  </si>
  <si>
    <t>Les cases en bleu sont renseignées par l'instructeur. Les colonnes C à E ont été masquées</t>
  </si>
  <si>
    <t xml:space="preserve">Taux horaire </t>
  </si>
  <si>
    <t>Le montant FEDER sollicité doit être limité au montant FEDER maximum et au taux maximum d'intervention défini dans le DOMO (document opérationnel de mise en œuvre) du Programme FEDER 2021-2027.
Indiquer dans la cellule A le nom des différents cofinanceurs et ajouter des lignes en fonction du nombre de cofinanceurs. 
Si un cofinanceur vous accorde plusieurs subventions pour le projet, veillez à les détailler. Par exemple : 
Région Pays de la Loire subvention de fonctionnement YY
Région Pays de la Loire subvention achat matériel XX</t>
  </si>
  <si>
    <t>Dépenses indirectes - taux forfaitaire 15% des dépenses de personnel</t>
  </si>
  <si>
    <t>Heures consacrées au projet (plafonnées à 1491h / an)</t>
  </si>
  <si>
    <t>Heures consacrées au projet (plafonnées à 1491h / an</t>
  </si>
  <si>
    <r>
      <rPr>
        <b/>
        <sz val="10"/>
        <rFont val="Arial"/>
        <family val="2"/>
      </rPr>
      <t xml:space="preserve">
NB : le tableau ci-dessous se met à jour automatiquement en cas d'actualisation de l'indice sur les salaires. </t>
    </r>
    <r>
      <rPr>
        <sz val="10"/>
        <rFont val="Arial"/>
        <family val="2"/>
      </rPr>
      <t xml:space="preserve">
 </t>
    </r>
  </si>
  <si>
    <r>
      <t xml:space="preserve">La mobilisation d'un taux forfaitaire (40% ou 15%) nécessite d'expliciter, dans le contenu de votre demande de subvention déposée sur le portail des aides, les dépenses couvertes par ce taux. 
/!\ Pour les dossiers mobilisant </t>
    </r>
    <r>
      <rPr>
        <b/>
        <u/>
        <sz val="10"/>
        <color rgb="FFFF0000"/>
        <rFont val="Calibri"/>
        <family val="2"/>
        <scheme val="minor"/>
      </rPr>
      <t>uniquement</t>
    </r>
    <r>
      <rPr>
        <b/>
        <sz val="10"/>
        <color rgb="FFFF0000"/>
        <rFont val="Calibri"/>
        <family val="2"/>
        <scheme val="minor"/>
      </rPr>
      <t xml:space="preserve"> des frais de personnel et un taux de 40% des frais de personnel pour calculer les autres coûts, vous n'avez que les lignes 34 et 99 à compléter (pour la partie dépenses) 
Pour les dossiers mobilisant uniquement les frais de personnel et 15% des frais de personnel pour calculer les dépenses indirectes, vous n'avez que les lignes 34 et 103 à compléter (pour la partie dépenses)</t>
    </r>
  </si>
  <si>
    <t>Taux horaire pour les dossiers déposés en 2025</t>
  </si>
  <si>
    <t>Choisir en cellule A29 si les dépenses sont présentées HT ou en TTC (liste déroulante)</t>
  </si>
  <si>
    <t>Les cases à remplir par le porteur de projet sont en vert.</t>
  </si>
  <si>
    <t>OU coûts indirects - taux forfaitaire de 7% des coûts directs éligible</t>
  </si>
  <si>
    <r>
      <t xml:space="preserve">Conformément à l'étude INSEE, la </t>
    </r>
    <r>
      <rPr>
        <b/>
        <sz val="10"/>
        <color rgb="FF000000"/>
        <rFont val="Arial"/>
        <family val="2"/>
      </rPr>
      <t xml:space="preserve">base annuelle d'heures travaillées pour une personne à 100% </t>
    </r>
    <r>
      <rPr>
        <sz val="10"/>
        <color rgb="FF000000"/>
        <rFont val="Arial"/>
        <family val="2"/>
      </rPr>
      <t xml:space="preserve">dans l'ouest de la France est fixée à </t>
    </r>
    <r>
      <rPr>
        <b/>
        <sz val="10"/>
        <color rgb="FF000000"/>
        <rFont val="Arial"/>
        <family val="2"/>
      </rPr>
      <t xml:space="preserve">1491h depuis 2024. </t>
    </r>
    <r>
      <rPr>
        <sz val="10"/>
        <color rgb="FF000000"/>
        <rFont val="Arial"/>
        <family val="2"/>
      </rPr>
      <t xml:space="preserve">
Le nombre d'heures valorisées dans une opération cofinancée par le FEDER est donc plafonné à 1491h pour une année civile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</si>
</sst>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 _€_-;\-* #,##0\ _€_-;_-* &quot;-&quot;??\ _€_-;_-@_-"/>
    <numFmt numFmtId="166" formatCode="#,##0.00\ &quot;€&quot;"/>
    <numFmt numFmtId="167" formatCode="_-* #,##0.00\ [$€-40C]_-;\-* #,##0.00\ [$€-40C]_-;_-* &quot;-&quot;??\ [$€-40C]_-;_-@_-"/>
  </numFmts>
  <fonts count="35" x14ac:knownFonts="1">
    <font>
      <sz val="10"/>
      <name val="Arial"/>
    </font>
    <font>
      <sz val="10"/>
      <name val="Arial"/>
      <family val="2"/>
    </font>
    <font>
      <b/>
      <sz val="10"/>
      <name val="Arial"/>
      <family val="2"/>
    </font>
    <font>
      <sz val="8"/>
      <name val="Arial"/>
      <family val="2"/>
    </font>
    <font>
      <sz val="10"/>
      <color indexed="81"/>
      <name val="Tahoma"/>
      <family val="2"/>
    </font>
    <font>
      <sz val="10"/>
      <name val="Calibri"/>
      <family val="2"/>
      <scheme val="minor"/>
    </font>
    <font>
      <b/>
      <sz val="10"/>
      <name val="Calibri"/>
      <family val="2"/>
      <scheme val="minor"/>
    </font>
    <font>
      <b/>
      <sz val="12"/>
      <name val="Calibri"/>
      <family val="2"/>
      <scheme val="minor"/>
    </font>
    <font>
      <i/>
      <sz val="10"/>
      <name val="Calibri"/>
      <family val="2"/>
      <scheme val="minor"/>
    </font>
    <font>
      <b/>
      <sz val="11"/>
      <name val="Calibri"/>
      <family val="2"/>
      <scheme val="minor"/>
    </font>
    <font>
      <sz val="10"/>
      <color indexed="10"/>
      <name val="Calibri"/>
      <family val="2"/>
      <scheme val="minor"/>
    </font>
    <font>
      <sz val="9"/>
      <name val="Calibri"/>
      <family val="2"/>
      <scheme val="minor"/>
    </font>
    <font>
      <sz val="9"/>
      <color indexed="10"/>
      <name val="Calibri"/>
      <family val="2"/>
    </font>
    <font>
      <sz val="9"/>
      <name val="Calibri"/>
      <family val="2"/>
    </font>
    <font>
      <sz val="9"/>
      <name val="Arial"/>
      <family val="2"/>
    </font>
    <font>
      <sz val="10"/>
      <name val="Arial"/>
      <family val="2"/>
    </font>
    <font>
      <sz val="11"/>
      <name val="Calibri"/>
      <family val="2"/>
    </font>
    <font>
      <b/>
      <sz val="11"/>
      <color rgb="FF000000"/>
      <name val="Calibri"/>
      <family val="2"/>
    </font>
    <font>
      <b/>
      <sz val="14"/>
      <name val="Calibri"/>
      <family val="2"/>
    </font>
    <font>
      <b/>
      <sz val="10"/>
      <color rgb="FFFF3300"/>
      <name val="Arial"/>
      <family val="2"/>
    </font>
    <font>
      <sz val="11"/>
      <name val="Calibri"/>
      <family val="2"/>
      <scheme val="minor"/>
    </font>
    <font>
      <b/>
      <sz val="10"/>
      <color rgb="FF000000"/>
      <name val="Calibri"/>
      <family val="2"/>
      <scheme val="minor"/>
    </font>
    <font>
      <b/>
      <sz val="10"/>
      <color rgb="FFFF0000"/>
      <name val="Calibri"/>
      <family val="2"/>
      <scheme val="minor"/>
    </font>
    <font>
      <b/>
      <sz val="11"/>
      <color rgb="FF000000"/>
      <name val="Calibri"/>
      <family val="2"/>
    </font>
    <font>
      <sz val="10"/>
      <color rgb="FF000000"/>
      <name val="Arial"/>
      <family val="2"/>
    </font>
    <font>
      <i/>
      <sz val="10"/>
      <color rgb="FF000000"/>
      <name val="Calibri"/>
      <family val="2"/>
    </font>
    <font>
      <b/>
      <sz val="10"/>
      <color rgb="FF000000"/>
      <name val="Calibri"/>
      <family val="2"/>
    </font>
    <font>
      <b/>
      <sz val="10"/>
      <color rgb="FF000000"/>
      <name val="Arial"/>
      <family val="2"/>
    </font>
    <font>
      <sz val="10"/>
      <color rgb="FF000000"/>
      <name val="Calibri"/>
      <family val="2"/>
    </font>
    <font>
      <b/>
      <sz val="18"/>
      <color rgb="FF000000"/>
      <name val="Calibri"/>
      <family val="2"/>
    </font>
    <font>
      <sz val="9"/>
      <color rgb="FF000000"/>
      <name val="Calibri"/>
      <family val="2"/>
    </font>
    <font>
      <sz val="9"/>
      <color rgb="FFFF0000"/>
      <name val="Calibri"/>
      <family val="2"/>
    </font>
    <font>
      <sz val="9"/>
      <name val="Calibri"/>
      <family val="2"/>
    </font>
    <font>
      <b/>
      <u/>
      <sz val="10"/>
      <color rgb="FFFF0000"/>
      <name val="Calibri"/>
      <family val="2"/>
      <scheme val="minor"/>
    </font>
    <font>
      <sz val="12"/>
      <color rgb="FFFF0000"/>
      <name val="Calibri"/>
      <family val="2"/>
      <scheme val="minor"/>
    </font>
  </fonts>
  <fills count="22">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C6D9F1"/>
        <bgColor indexed="64"/>
      </patternFill>
    </fill>
    <fill>
      <patternFill patternType="solid">
        <fgColor rgb="FFBFBFBF"/>
        <bgColor indexed="64"/>
      </patternFill>
    </fill>
    <fill>
      <patternFill patternType="solid">
        <fgColor theme="5" tint="0.59999389629810485"/>
        <bgColor indexed="64"/>
      </patternFill>
    </fill>
    <fill>
      <patternFill patternType="solid">
        <fgColor rgb="FFB8B6B6"/>
        <bgColor indexed="64"/>
      </patternFill>
    </fill>
    <fill>
      <patternFill patternType="solid">
        <fgColor rgb="FFFF5050"/>
        <bgColor indexed="64"/>
      </patternFill>
    </fill>
    <fill>
      <patternFill patternType="solid">
        <fgColor rgb="FFEBF1DE"/>
        <bgColor indexed="64"/>
      </patternFill>
    </fill>
    <fill>
      <patternFill patternType="solid">
        <fgColor rgb="FFDCE6F1"/>
        <bgColor indexed="64"/>
      </patternFill>
    </fill>
    <fill>
      <patternFill patternType="solid">
        <fgColor rgb="FFE2EFDA"/>
        <bgColor indexed="64"/>
      </patternFill>
    </fill>
  </fills>
  <borders count="7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bottom style="medium">
        <color rgb="FF000000"/>
      </bottom>
      <diagonal/>
    </border>
    <border>
      <left style="thin">
        <color indexed="64"/>
      </left>
      <right/>
      <top/>
      <bottom style="medium">
        <color rgb="FF000000"/>
      </bottom>
      <diagonal/>
    </border>
    <border>
      <left style="thin">
        <color rgb="FF000000"/>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rgb="FF000000"/>
      </top>
      <bottom style="thin">
        <color indexed="64"/>
      </bottom>
      <diagonal/>
    </border>
    <border>
      <left/>
      <right style="thin">
        <color rgb="FF000000"/>
      </right>
      <top style="thin">
        <color indexed="64"/>
      </top>
      <bottom style="thin">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4" fontId="15" fillId="0" borderId="0" applyFont="0" applyFill="0" applyBorder="0" applyAlignment="0" applyProtection="0"/>
  </cellStyleXfs>
  <cellXfs count="252">
    <xf numFmtId="0" fontId="0" fillId="0" borderId="0" xfId="0"/>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164" fontId="6" fillId="0" borderId="0" xfId="2" applyFont="1" applyAlignment="1" applyProtection="1">
      <alignment vertical="center"/>
      <protection locked="0"/>
    </xf>
    <xf numFmtId="165" fontId="5" fillId="0" borderId="9" xfId="2" applyNumberFormat="1" applyFont="1" applyBorder="1" applyAlignment="1" applyProtection="1">
      <alignment vertical="center"/>
      <protection locked="0"/>
    </xf>
    <xf numFmtId="164" fontId="5" fillId="0" borderId="0" xfId="2" applyFont="1" applyAlignment="1" applyProtection="1">
      <alignment vertical="center"/>
      <protection locked="0"/>
    </xf>
    <xf numFmtId="164" fontId="5" fillId="0" borderId="0" xfId="2" applyFont="1" applyBorder="1" applyAlignment="1" applyProtection="1">
      <alignment vertical="center"/>
      <protection locked="0"/>
    </xf>
    <xf numFmtId="164" fontId="6" fillId="0" borderId="0" xfId="2" applyFont="1" applyFill="1" applyBorder="1" applyAlignment="1" applyProtection="1">
      <alignment vertical="center"/>
      <protection locked="0"/>
    </xf>
    <xf numFmtId="164" fontId="5" fillId="0" borderId="0" xfId="2" applyFont="1" applyFill="1" applyBorder="1" applyAlignment="1" applyProtection="1">
      <alignment vertical="center"/>
      <protection locked="0"/>
    </xf>
    <xf numFmtId="4" fontId="5" fillId="0" borderId="0" xfId="0" applyNumberFormat="1" applyFont="1" applyAlignment="1" applyProtection="1">
      <alignment horizontal="right" vertical="center" wrapText="1"/>
      <protection locked="0"/>
    </xf>
    <xf numFmtId="164" fontId="5" fillId="0" borderId="0" xfId="2" applyFont="1" applyFill="1" applyAlignment="1" applyProtection="1">
      <alignment vertical="center"/>
      <protection locked="0"/>
    </xf>
    <xf numFmtId="164" fontId="6" fillId="2" borderId="3" xfId="2"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164" fontId="6" fillId="2" borderId="32" xfId="2"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wrapText="1"/>
      <protection locked="0"/>
    </xf>
    <xf numFmtId="0" fontId="6" fillId="2" borderId="33" xfId="0" applyFont="1" applyFill="1" applyBorder="1" applyAlignment="1" applyProtection="1">
      <alignment horizontal="center" vertical="center" wrapText="1"/>
      <protection locked="0"/>
    </xf>
    <xf numFmtId="0" fontId="6" fillId="2" borderId="5" xfId="0" applyFont="1" applyFill="1" applyBorder="1" applyAlignment="1" applyProtection="1">
      <alignment vertical="center" wrapText="1"/>
      <protection locked="0"/>
    </xf>
    <xf numFmtId="0" fontId="6" fillId="2" borderId="6" xfId="0" applyFont="1" applyFill="1" applyBorder="1" applyAlignment="1" applyProtection="1">
      <alignment vertical="center" wrapText="1"/>
      <protection locked="0"/>
    </xf>
    <xf numFmtId="0" fontId="5" fillId="2" borderId="6" xfId="0" applyFont="1" applyFill="1" applyBorder="1" applyAlignment="1" applyProtection="1">
      <alignment vertical="center" wrapText="1"/>
      <protection locked="0"/>
    </xf>
    <xf numFmtId="164" fontId="5" fillId="2" borderId="6" xfId="2" applyFont="1" applyFill="1" applyBorder="1" applyAlignment="1" applyProtection="1">
      <alignment vertical="center" wrapText="1"/>
      <protection locked="0"/>
    </xf>
    <xf numFmtId="0" fontId="5" fillId="2" borderId="22" xfId="0" applyFont="1" applyFill="1" applyBorder="1" applyAlignment="1" applyProtection="1">
      <alignment vertical="center" wrapText="1"/>
      <protection locked="0"/>
    </xf>
    <xf numFmtId="0" fontId="6" fillId="2" borderId="11" xfId="0" applyFont="1" applyFill="1" applyBorder="1" applyAlignment="1" applyProtection="1">
      <alignment vertical="center" wrapText="1"/>
      <protection locked="0"/>
    </xf>
    <xf numFmtId="164" fontId="6" fillId="4" borderId="18" xfId="2" applyFont="1" applyFill="1" applyBorder="1" applyAlignment="1" applyProtection="1">
      <alignment horizontal="right" vertical="center" wrapText="1"/>
    </xf>
    <xf numFmtId="0" fontId="6" fillId="2" borderId="25" xfId="0" applyFont="1" applyFill="1" applyBorder="1" applyAlignment="1" applyProtection="1">
      <alignment vertical="center" wrapText="1"/>
      <protection locked="0"/>
    </xf>
    <xf numFmtId="0" fontId="6" fillId="0" borderId="13" xfId="0" applyFont="1" applyBorder="1" applyAlignment="1" applyProtection="1">
      <alignment vertical="center" wrapText="1"/>
      <protection locked="0"/>
    </xf>
    <xf numFmtId="164" fontId="6" fillId="0" borderId="0" xfId="2" applyFont="1" applyFill="1" applyBorder="1" applyAlignment="1" applyProtection="1">
      <alignment horizontal="right" vertical="center" wrapText="1"/>
      <protection locked="0"/>
    </xf>
    <xf numFmtId="4" fontId="5" fillId="0" borderId="0" xfId="0" applyNumberFormat="1" applyFont="1" applyAlignment="1" applyProtection="1">
      <alignment vertical="center"/>
      <protection locked="0"/>
    </xf>
    <xf numFmtId="0" fontId="5" fillId="2" borderId="26" xfId="0" applyFont="1" applyFill="1" applyBorder="1" applyAlignment="1" applyProtection="1">
      <alignment vertical="center" wrapText="1"/>
      <protection locked="0"/>
    </xf>
    <xf numFmtId="164" fontId="6" fillId="0" borderId="0" xfId="2" applyFont="1" applyFill="1" applyBorder="1" applyAlignment="1" applyProtection="1">
      <alignment vertical="center" wrapText="1"/>
      <protection locked="0"/>
    </xf>
    <xf numFmtId="4" fontId="5" fillId="0" borderId="0" xfId="0" applyNumberFormat="1" applyFont="1" applyAlignment="1" applyProtection="1">
      <alignment vertical="center" wrapText="1"/>
      <protection locked="0"/>
    </xf>
    <xf numFmtId="0" fontId="6" fillId="0" borderId="0" xfId="0" applyFont="1" applyAlignment="1" applyProtection="1">
      <alignment horizontal="left" vertical="center" wrapText="1"/>
      <protection locked="0"/>
    </xf>
    <xf numFmtId="10" fontId="5" fillId="0" borderId="0" xfId="0" applyNumberFormat="1"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5" fillId="0" borderId="0" xfId="0" applyFont="1" applyAlignment="1" applyProtection="1">
      <alignment horizontal="left"/>
      <protection locked="0"/>
    </xf>
    <xf numFmtId="0" fontId="5" fillId="0" borderId="0" xfId="0" applyFont="1" applyProtection="1">
      <protection locked="0"/>
    </xf>
    <xf numFmtId="164" fontId="6" fillId="2" borderId="9" xfId="2" applyFont="1" applyFill="1" applyBorder="1" applyAlignment="1" applyProtection="1">
      <alignment horizontal="center" vertical="center" wrapText="1"/>
      <protection locked="0"/>
    </xf>
    <xf numFmtId="164" fontId="5" fillId="0" borderId="0" xfId="0" applyNumberFormat="1" applyFont="1" applyAlignment="1" applyProtection="1">
      <alignment vertical="center"/>
      <protection locked="0"/>
    </xf>
    <xf numFmtId="4" fontId="5" fillId="0" borderId="0" xfId="0" applyNumberFormat="1" applyFont="1" applyAlignment="1">
      <alignment horizontal="right" wrapText="1"/>
    </xf>
    <xf numFmtId="0" fontId="6" fillId="2" borderId="9" xfId="0" applyFont="1" applyFill="1" applyBorder="1" applyAlignment="1" applyProtection="1">
      <alignment horizontal="left" vertical="center" wrapText="1"/>
      <protection locked="0"/>
    </xf>
    <xf numFmtId="10" fontId="5" fillId="2" borderId="9" xfId="0" applyNumberFormat="1" applyFont="1" applyFill="1" applyBorder="1" applyAlignment="1">
      <alignment vertical="center" wrapText="1"/>
    </xf>
    <xf numFmtId="0" fontId="5" fillId="0" borderId="0" xfId="0" applyFont="1" applyAlignment="1">
      <alignment vertical="center"/>
    </xf>
    <xf numFmtId="0" fontId="10" fillId="0" borderId="0" xfId="0" applyFont="1" applyAlignment="1" applyProtection="1">
      <alignment vertical="center"/>
      <protection locked="0"/>
    </xf>
    <xf numFmtId="164" fontId="6" fillId="2" borderId="9" xfId="2" applyFont="1" applyFill="1" applyBorder="1" applyAlignment="1" applyProtection="1">
      <alignment horizontal="right" vertical="center" wrapText="1"/>
    </xf>
    <xf numFmtId="0" fontId="5" fillId="3" borderId="0" xfId="0" applyFont="1" applyFill="1" applyAlignment="1" applyProtection="1">
      <alignment vertical="center"/>
      <protection locked="0"/>
    </xf>
    <xf numFmtId="0" fontId="2" fillId="0" borderId="0" xfId="0" applyFont="1"/>
    <xf numFmtId="0" fontId="0" fillId="0" borderId="0" xfId="0" applyAlignment="1">
      <alignment wrapText="1"/>
    </xf>
    <xf numFmtId="10" fontId="11" fillId="7" borderId="2" xfId="0" applyNumberFormat="1" applyFont="1" applyFill="1" applyBorder="1" applyAlignment="1">
      <alignment vertical="center" wrapText="1"/>
    </xf>
    <xf numFmtId="0" fontId="14" fillId="0" borderId="0" xfId="0" applyFont="1"/>
    <xf numFmtId="0" fontId="11" fillId="8" borderId="9" xfId="0" applyFont="1" applyFill="1" applyBorder="1" applyAlignment="1">
      <alignment vertical="center"/>
    </xf>
    <xf numFmtId="166" fontId="11" fillId="8" borderId="29" xfId="0" applyNumberFormat="1" applyFont="1" applyFill="1" applyBorder="1" applyAlignment="1">
      <alignment vertical="center"/>
    </xf>
    <xf numFmtId="166" fontId="11" fillId="8" borderId="9" xfId="0" applyNumberFormat="1" applyFont="1" applyFill="1" applyBorder="1" applyAlignment="1">
      <alignment vertical="center"/>
    </xf>
    <xf numFmtId="166" fontId="11" fillId="6" borderId="9" xfId="0" applyNumberFormat="1" applyFont="1" applyFill="1" applyBorder="1" applyAlignment="1">
      <alignment vertical="center"/>
    </xf>
    <xf numFmtId="166" fontId="11" fillId="0" borderId="29" xfId="0" applyNumberFormat="1" applyFont="1" applyBorder="1" applyAlignment="1">
      <alignment vertical="center" wrapText="1"/>
    </xf>
    <xf numFmtId="166" fontId="11" fillId="7" borderId="2" xfId="0" applyNumberFormat="1" applyFont="1" applyFill="1" applyBorder="1" applyAlignment="1">
      <alignment vertical="center"/>
    </xf>
    <xf numFmtId="0" fontId="5" fillId="11" borderId="7" xfId="0" applyFont="1" applyFill="1" applyBorder="1" applyAlignment="1" applyProtection="1">
      <alignment vertical="center" wrapText="1"/>
      <protection locked="0"/>
    </xf>
    <xf numFmtId="0" fontId="9" fillId="10" borderId="14" xfId="0" applyFont="1" applyFill="1" applyBorder="1" applyAlignment="1" applyProtection="1">
      <alignment vertical="center" wrapText="1"/>
      <protection locked="0"/>
    </xf>
    <xf numFmtId="164" fontId="5" fillId="11" borderId="9" xfId="2" applyFont="1" applyFill="1" applyBorder="1" applyAlignment="1" applyProtection="1">
      <alignment horizontal="right" vertical="center" wrapText="1"/>
      <protection locked="0"/>
    </xf>
    <xf numFmtId="0" fontId="5" fillId="12" borderId="0" xfId="0" applyFont="1" applyFill="1" applyAlignment="1" applyProtection="1">
      <alignment vertical="center"/>
      <protection locked="0"/>
    </xf>
    <xf numFmtId="164" fontId="5" fillId="12" borderId="0" xfId="2" applyFont="1" applyFill="1" applyAlignment="1" applyProtection="1">
      <alignment vertical="center"/>
      <protection locked="0"/>
    </xf>
    <xf numFmtId="0" fontId="5" fillId="12" borderId="8" xfId="0" applyFont="1" applyFill="1" applyBorder="1" applyAlignment="1" applyProtection="1">
      <alignment vertical="center" wrapText="1"/>
      <protection locked="0"/>
    </xf>
    <xf numFmtId="0" fontId="5" fillId="12" borderId="9" xfId="0" applyFont="1" applyFill="1" applyBorder="1" applyAlignment="1" applyProtection="1">
      <alignment vertical="center" wrapText="1"/>
      <protection locked="0"/>
    </xf>
    <xf numFmtId="164" fontId="5" fillId="11" borderId="16" xfId="0" applyNumberFormat="1" applyFont="1" applyFill="1" applyBorder="1" applyAlignment="1">
      <alignment vertical="center" wrapText="1"/>
    </xf>
    <xf numFmtId="164" fontId="5" fillId="11" borderId="9" xfId="0" applyNumberFormat="1" applyFont="1" applyFill="1" applyBorder="1" applyAlignment="1" applyProtection="1">
      <alignment vertical="center" wrapText="1"/>
      <protection locked="0"/>
    </xf>
    <xf numFmtId="0" fontId="6" fillId="12" borderId="9" xfId="0" applyFont="1" applyFill="1" applyBorder="1" applyAlignment="1" applyProtection="1">
      <alignment horizontal="left" vertical="center" wrapText="1"/>
      <protection locked="0"/>
    </xf>
    <xf numFmtId="164" fontId="5" fillId="12" borderId="7" xfId="2" applyFont="1" applyFill="1" applyBorder="1" applyAlignment="1" applyProtection="1">
      <alignment horizontal="right" vertical="center" wrapText="1"/>
      <protection locked="0"/>
    </xf>
    <xf numFmtId="0" fontId="6" fillId="12" borderId="7" xfId="0" applyFont="1" applyFill="1" applyBorder="1" applyAlignment="1" applyProtection="1">
      <alignment horizontal="left" vertical="center" wrapText="1"/>
      <protection locked="0"/>
    </xf>
    <xf numFmtId="164" fontId="6" fillId="0" borderId="0" xfId="2" applyFont="1" applyFill="1" applyBorder="1" applyAlignment="1" applyProtection="1">
      <alignment horizontal="right" vertical="center" wrapText="1"/>
    </xf>
    <xf numFmtId="10" fontId="5" fillId="0" borderId="0" xfId="0" applyNumberFormat="1" applyFont="1" applyAlignment="1">
      <alignment vertical="center" wrapText="1"/>
    </xf>
    <xf numFmtId="4" fontId="6" fillId="0" borderId="0" xfId="0" applyNumberFormat="1" applyFont="1" applyAlignment="1">
      <alignment vertical="center" wrapText="1"/>
    </xf>
    <xf numFmtId="2" fontId="11" fillId="0" borderId="30" xfId="0" applyNumberFormat="1" applyFont="1" applyBorder="1" applyAlignment="1">
      <alignment vertical="center" wrapText="1"/>
    </xf>
    <xf numFmtId="2" fontId="11" fillId="0" borderId="35" xfId="0" applyNumberFormat="1" applyFont="1" applyBorder="1" applyAlignment="1">
      <alignment vertical="center" wrapText="1"/>
    </xf>
    <xf numFmtId="2" fontId="11" fillId="6" borderId="35" xfId="0" applyNumberFormat="1" applyFont="1" applyFill="1" applyBorder="1" applyAlignment="1">
      <alignment vertical="center" wrapText="1"/>
    </xf>
    <xf numFmtId="166" fontId="11" fillId="6" borderId="20" xfId="0" applyNumberFormat="1" applyFont="1" applyFill="1" applyBorder="1" applyAlignment="1">
      <alignment vertical="center"/>
    </xf>
    <xf numFmtId="166" fontId="11" fillId="0" borderId="11" xfId="0" applyNumberFormat="1" applyFont="1" applyBorder="1" applyAlignment="1">
      <alignment vertical="center" wrapText="1"/>
    </xf>
    <xf numFmtId="166" fontId="11" fillId="6" borderId="12" xfId="0" applyNumberFormat="1" applyFont="1" applyFill="1" applyBorder="1" applyAlignment="1">
      <alignment vertical="center"/>
    </xf>
    <xf numFmtId="166" fontId="11" fillId="6" borderId="25" xfId="0" applyNumberFormat="1" applyFont="1" applyFill="1" applyBorder="1" applyAlignment="1">
      <alignment vertical="center"/>
    </xf>
    <xf numFmtId="44" fontId="11" fillId="0" borderId="30" xfId="0" applyNumberFormat="1" applyFont="1" applyBorder="1" applyAlignment="1">
      <alignment vertical="center" wrapText="1"/>
    </xf>
    <xf numFmtId="44" fontId="11" fillId="0" borderId="35" xfId="0" applyNumberFormat="1" applyFont="1" applyBorder="1" applyAlignment="1">
      <alignment vertical="center" wrapText="1"/>
    </xf>
    <xf numFmtId="44" fontId="11" fillId="0" borderId="34" xfId="0" applyNumberFormat="1" applyFont="1" applyBorder="1" applyAlignment="1">
      <alignment vertical="center" wrapText="1"/>
    </xf>
    <xf numFmtId="44" fontId="11" fillId="0" borderId="28" xfId="0" applyNumberFormat="1" applyFont="1" applyBorder="1" applyAlignment="1">
      <alignment vertical="center" wrapText="1"/>
    </xf>
    <xf numFmtId="0" fontId="11" fillId="8" borderId="29" xfId="0" applyFont="1" applyFill="1" applyBorder="1" applyAlignment="1">
      <alignment vertical="center"/>
    </xf>
    <xf numFmtId="0" fontId="11" fillId="8" borderId="36" xfId="0" applyFont="1" applyFill="1" applyBorder="1" applyAlignment="1">
      <alignment vertical="center"/>
    </xf>
    <xf numFmtId="0" fontId="11" fillId="8" borderId="11" xfId="0" applyFont="1" applyFill="1" applyBorder="1" applyAlignment="1">
      <alignment vertical="center"/>
    </xf>
    <xf numFmtId="0" fontId="11" fillId="8" borderId="12" xfId="0" applyFont="1" applyFill="1" applyBorder="1" applyAlignment="1">
      <alignment vertical="center"/>
    </xf>
    <xf numFmtId="44" fontId="11" fillId="0" borderId="37" xfId="0" applyNumberFormat="1" applyFont="1" applyBorder="1" applyAlignment="1">
      <alignment vertical="center" wrapText="1"/>
    </xf>
    <xf numFmtId="44" fontId="11" fillId="0" borderId="36" xfId="0" applyNumberFormat="1" applyFont="1" applyBorder="1" applyAlignment="1">
      <alignment vertical="center" wrapText="1"/>
    </xf>
    <xf numFmtId="0" fontId="8" fillId="11" borderId="9" xfId="0" applyFont="1" applyFill="1" applyBorder="1" applyAlignment="1" applyProtection="1">
      <alignment vertical="center"/>
      <protection locked="0"/>
    </xf>
    <xf numFmtId="0" fontId="8" fillId="11" borderId="10" xfId="0" applyFont="1" applyFill="1" applyBorder="1" applyAlignment="1" applyProtection="1">
      <alignment vertical="center" wrapText="1"/>
      <protection locked="0"/>
    </xf>
    <xf numFmtId="0" fontId="8" fillId="11" borderId="9" xfId="0" applyFont="1" applyFill="1" applyBorder="1" applyAlignment="1" applyProtection="1">
      <alignment vertical="center" wrapText="1"/>
      <protection locked="0"/>
    </xf>
    <xf numFmtId="0" fontId="17" fillId="14" borderId="9" xfId="0" applyFont="1" applyFill="1" applyBorder="1" applyAlignment="1">
      <alignment horizontal="center" vertical="center" wrapText="1"/>
    </xf>
    <xf numFmtId="0" fontId="16" fillId="0" borderId="9" xfId="0" applyFont="1" applyBorder="1" applyAlignment="1">
      <alignment vertical="center" wrapText="1"/>
    </xf>
    <xf numFmtId="0" fontId="17" fillId="15" borderId="9" xfId="0" applyFont="1" applyFill="1" applyBorder="1" applyAlignment="1">
      <alignment vertical="center" wrapText="1"/>
    </xf>
    <xf numFmtId="0" fontId="1" fillId="0" borderId="0" xfId="0" applyFont="1"/>
    <xf numFmtId="9" fontId="17" fillId="15" borderId="9" xfId="3" applyFont="1" applyFill="1" applyBorder="1" applyAlignment="1">
      <alignment horizontal="right" vertical="center" wrapText="1"/>
    </xf>
    <xf numFmtId="167" fontId="16" fillId="0" borderId="9" xfId="0" applyNumberFormat="1" applyFont="1" applyBorder="1" applyAlignment="1">
      <alignment horizontal="right" vertical="center" wrapText="1"/>
    </xf>
    <xf numFmtId="167" fontId="17" fillId="15" borderId="9" xfId="0" applyNumberFormat="1" applyFont="1" applyFill="1" applyBorder="1" applyAlignment="1">
      <alignment horizontal="right" vertical="center" wrapText="1"/>
    </xf>
    <xf numFmtId="9" fontId="16" fillId="0" borderId="9" xfId="3" applyFont="1" applyBorder="1" applyAlignment="1">
      <alignment horizontal="right" vertical="center" wrapText="1"/>
    </xf>
    <xf numFmtId="0" fontId="2" fillId="0" borderId="0" xfId="0" applyFont="1" applyAlignment="1">
      <alignment horizontal="left" wrapText="1"/>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44" fontId="1" fillId="0" borderId="0" xfId="4" applyFont="1" applyBorder="1" applyAlignment="1">
      <alignment horizontal="center" vertical="center" wrapText="1"/>
    </xf>
    <xf numFmtId="164" fontId="5" fillId="11" borderId="0" xfId="0" applyNumberFormat="1" applyFont="1" applyFill="1" applyAlignment="1">
      <alignment vertical="center" wrapText="1"/>
    </xf>
    <xf numFmtId="0" fontId="5" fillId="15" borderId="40" xfId="0" applyFont="1" applyFill="1" applyBorder="1" applyAlignment="1" applyProtection="1">
      <alignment vertical="center" wrapText="1"/>
      <protection locked="0"/>
    </xf>
    <xf numFmtId="164" fontId="5" fillId="15" borderId="16" xfId="0" applyNumberFormat="1" applyFont="1" applyFill="1" applyBorder="1" applyAlignment="1">
      <alignment vertical="center" wrapText="1"/>
    </xf>
    <xf numFmtId="164" fontId="6" fillId="4" borderId="43" xfId="2" applyFont="1" applyFill="1" applyBorder="1" applyAlignment="1" applyProtection="1">
      <alignment horizontal="right" vertical="center" wrapText="1"/>
    </xf>
    <xf numFmtId="0" fontId="5" fillId="15" borderId="44" xfId="0" applyFont="1" applyFill="1" applyBorder="1" applyAlignment="1" applyProtection="1">
      <alignment vertical="center" wrapText="1"/>
      <protection locked="0"/>
    </xf>
    <xf numFmtId="0" fontId="6" fillId="2" borderId="45" xfId="0" applyFont="1" applyFill="1" applyBorder="1" applyAlignment="1" applyProtection="1">
      <alignment vertical="center" wrapText="1"/>
      <protection locked="0"/>
    </xf>
    <xf numFmtId="164" fontId="5" fillId="11" borderId="46" xfId="0" applyNumberFormat="1" applyFont="1" applyFill="1" applyBorder="1" applyAlignment="1">
      <alignment vertical="center" wrapText="1"/>
    </xf>
    <xf numFmtId="0" fontId="5" fillId="12" borderId="7" xfId="0" applyFont="1" applyFill="1" applyBorder="1" applyAlignment="1" applyProtection="1">
      <alignment vertical="center" wrapText="1"/>
      <protection locked="0"/>
    </xf>
    <xf numFmtId="164" fontId="5" fillId="11" borderId="7" xfId="0" applyNumberFormat="1" applyFont="1" applyFill="1" applyBorder="1" applyAlignment="1" applyProtection="1">
      <alignment vertical="center" wrapText="1"/>
      <protection locked="0"/>
    </xf>
    <xf numFmtId="44" fontId="16" fillId="0" borderId="9" xfId="0" applyNumberFormat="1" applyFont="1" applyBorder="1" applyAlignment="1">
      <alignment horizontal="right" vertical="center" wrapText="1"/>
    </xf>
    <xf numFmtId="164" fontId="5" fillId="17" borderId="16" xfId="0" applyNumberFormat="1" applyFont="1" applyFill="1" applyBorder="1" applyAlignment="1">
      <alignment vertical="center" wrapText="1"/>
    </xf>
    <xf numFmtId="164" fontId="5" fillId="17" borderId="9" xfId="2" applyFont="1" applyFill="1" applyBorder="1" applyAlignment="1" applyProtection="1">
      <alignment horizontal="right" vertical="center" wrapText="1"/>
    </xf>
    <xf numFmtId="0" fontId="5" fillId="17" borderId="8" xfId="0" applyFont="1" applyFill="1" applyBorder="1" applyAlignment="1" applyProtection="1">
      <alignment vertical="center" wrapText="1"/>
      <protection locked="0"/>
    </xf>
    <xf numFmtId="0" fontId="5" fillId="17" borderId="23" xfId="0" applyFont="1" applyFill="1" applyBorder="1" applyAlignment="1" applyProtection="1">
      <alignment vertical="center" wrapText="1"/>
      <protection locked="0"/>
    </xf>
    <xf numFmtId="0" fontId="5" fillId="17" borderId="20" xfId="0" applyFont="1" applyFill="1" applyBorder="1" applyAlignment="1" applyProtection="1">
      <alignment vertical="center" wrapText="1"/>
      <protection locked="0"/>
    </xf>
    <xf numFmtId="0" fontId="5" fillId="17" borderId="24" xfId="0" applyFont="1" applyFill="1" applyBorder="1" applyAlignment="1" applyProtection="1">
      <alignment vertical="center" wrapText="1"/>
      <protection locked="0"/>
    </xf>
    <xf numFmtId="164" fontId="5" fillId="17" borderId="46" xfId="0" applyNumberFormat="1" applyFont="1" applyFill="1" applyBorder="1" applyAlignment="1">
      <alignment vertical="center" wrapText="1"/>
    </xf>
    <xf numFmtId="164" fontId="6" fillId="17" borderId="18" xfId="2" applyFont="1" applyFill="1" applyBorder="1" applyAlignment="1" applyProtection="1">
      <alignment horizontal="right" vertical="center" wrapText="1"/>
    </xf>
    <xf numFmtId="164" fontId="6" fillId="2" borderId="9" xfId="0" applyNumberFormat="1" applyFont="1" applyFill="1" applyBorder="1" applyAlignment="1" applyProtection="1">
      <alignment horizontal="left" vertical="center" wrapText="1"/>
      <protection locked="0"/>
    </xf>
    <xf numFmtId="164" fontId="5" fillId="17" borderId="47" xfId="2" applyFont="1" applyFill="1" applyBorder="1" applyAlignment="1" applyProtection="1">
      <alignment horizontal="right" vertical="center" wrapText="1"/>
    </xf>
    <xf numFmtId="164" fontId="5" fillId="17" borderId="48" xfId="2" applyFont="1" applyFill="1" applyBorder="1" applyAlignment="1" applyProtection="1">
      <alignment horizontal="right" vertical="center" wrapText="1"/>
    </xf>
    <xf numFmtId="0" fontId="6" fillId="0" borderId="49" xfId="0" applyFont="1" applyBorder="1" applyAlignment="1" applyProtection="1">
      <alignment vertical="center" wrapText="1"/>
      <protection locked="0"/>
    </xf>
    <xf numFmtId="0" fontId="6" fillId="2" borderId="50" xfId="0" applyFont="1" applyFill="1" applyBorder="1" applyAlignment="1" applyProtection="1">
      <alignment vertical="center" wrapText="1"/>
      <protection locked="0"/>
    </xf>
    <xf numFmtId="0" fontId="6" fillId="0" borderId="51" xfId="0" applyFont="1" applyBorder="1" applyAlignment="1" applyProtection="1">
      <alignment vertical="center" wrapText="1"/>
      <protection locked="0"/>
    </xf>
    <xf numFmtId="164" fontId="6" fillId="0" borderId="51" xfId="2" applyFont="1" applyFill="1" applyBorder="1" applyAlignment="1" applyProtection="1">
      <alignment horizontal="right" vertical="center" wrapText="1"/>
      <protection locked="0"/>
    </xf>
    <xf numFmtId="164" fontId="5" fillId="2" borderId="50" xfId="2" applyFont="1" applyFill="1" applyBorder="1" applyAlignment="1" applyProtection="1">
      <alignment horizontal="right" vertical="center" wrapText="1"/>
      <protection locked="0"/>
    </xf>
    <xf numFmtId="0" fontId="5" fillId="2" borderId="50" xfId="0" applyFont="1" applyFill="1" applyBorder="1" applyAlignment="1" applyProtection="1">
      <alignment vertical="center" wrapText="1"/>
      <protection locked="0"/>
    </xf>
    <xf numFmtId="4" fontId="5" fillId="0" borderId="51" xfId="0" applyNumberFormat="1" applyFont="1" applyBorder="1" applyAlignment="1" applyProtection="1">
      <alignment vertical="center"/>
      <protection locked="0"/>
    </xf>
    <xf numFmtId="164" fontId="5" fillId="17" borderId="9" xfId="0" applyNumberFormat="1" applyFont="1" applyFill="1" applyBorder="1" applyAlignment="1" applyProtection="1">
      <alignment vertical="center" wrapText="1"/>
      <protection locked="0"/>
    </xf>
    <xf numFmtId="0" fontId="21" fillId="12" borderId="9" xfId="0" applyFont="1" applyFill="1" applyBorder="1" applyAlignment="1" applyProtection="1">
      <alignment horizontal="left" vertical="center" wrapText="1"/>
      <protection locked="0"/>
    </xf>
    <xf numFmtId="0" fontId="5" fillId="11" borderId="7" xfId="2" applyNumberFormat="1" applyFont="1" applyFill="1" applyBorder="1" applyAlignment="1" applyProtection="1">
      <alignment horizontal="right" vertical="center" wrapText="1"/>
      <protection locked="0"/>
    </xf>
    <xf numFmtId="0" fontId="5" fillId="11" borderId="9" xfId="2" applyNumberFormat="1" applyFont="1" applyFill="1" applyBorder="1" applyAlignment="1" applyProtection="1">
      <alignment horizontal="right" vertical="center" wrapText="1"/>
      <protection locked="0"/>
    </xf>
    <xf numFmtId="9" fontId="5" fillId="2" borderId="9" xfId="2" applyNumberFormat="1" applyFont="1" applyFill="1" applyBorder="1" applyAlignment="1" applyProtection="1">
      <alignment horizontal="center" vertical="center" wrapText="1"/>
    </xf>
    <xf numFmtId="164" fontId="5" fillId="17" borderId="7" xfId="0" applyNumberFormat="1" applyFont="1" applyFill="1" applyBorder="1" applyAlignment="1" applyProtection="1">
      <alignment vertical="center" wrapText="1"/>
      <protection locked="0"/>
    </xf>
    <xf numFmtId="164" fontId="5" fillId="11" borderId="10" xfId="0" applyNumberFormat="1" applyFont="1" applyFill="1" applyBorder="1" applyAlignment="1" applyProtection="1">
      <alignment vertical="center" wrapText="1"/>
      <protection locked="0"/>
    </xf>
    <xf numFmtId="164" fontId="5" fillId="17" borderId="10" xfId="0" applyNumberFormat="1" applyFont="1" applyFill="1" applyBorder="1" applyAlignment="1" applyProtection="1">
      <alignment vertical="center" wrapText="1"/>
      <protection locked="0"/>
    </xf>
    <xf numFmtId="164" fontId="5" fillId="11" borderId="41" xfId="0" applyNumberFormat="1" applyFont="1" applyFill="1" applyBorder="1" applyAlignment="1" applyProtection="1">
      <alignment vertical="center" wrapText="1"/>
      <protection locked="0"/>
    </xf>
    <xf numFmtId="164" fontId="5" fillId="17" borderId="41" xfId="0" applyNumberFormat="1" applyFont="1" applyFill="1" applyBorder="1" applyAlignment="1" applyProtection="1">
      <alignment vertical="center" wrapText="1"/>
      <protection locked="0"/>
    </xf>
    <xf numFmtId="164" fontId="6" fillId="0" borderId="0" xfId="0" applyNumberFormat="1" applyFont="1" applyAlignment="1" applyProtection="1">
      <alignment vertical="center" wrapText="1"/>
      <protection locked="0"/>
    </xf>
    <xf numFmtId="164" fontId="5" fillId="2" borderId="6" xfId="0" applyNumberFormat="1" applyFont="1" applyFill="1" applyBorder="1" applyAlignment="1" applyProtection="1">
      <alignment vertical="center" wrapText="1"/>
      <protection locked="0"/>
    </xf>
    <xf numFmtId="164" fontId="5" fillId="12" borderId="9" xfId="0" applyNumberFormat="1" applyFont="1" applyFill="1" applyBorder="1" applyAlignment="1" applyProtection="1">
      <alignment vertical="center" wrapText="1"/>
      <protection locked="0"/>
    </xf>
    <xf numFmtId="164" fontId="5" fillId="12" borderId="42" xfId="0" applyNumberFormat="1" applyFont="1" applyFill="1" applyBorder="1" applyAlignment="1" applyProtection="1">
      <alignment vertical="center" wrapText="1"/>
      <protection locked="0"/>
    </xf>
    <xf numFmtId="164" fontId="6" fillId="2" borderId="6" xfId="0" applyNumberFormat="1" applyFont="1" applyFill="1" applyBorder="1" applyAlignment="1" applyProtection="1">
      <alignment vertical="center" wrapText="1"/>
      <protection locked="0"/>
    </xf>
    <xf numFmtId="164" fontId="5" fillId="11" borderId="7" xfId="2" applyFont="1" applyFill="1" applyBorder="1" applyAlignment="1" applyProtection="1">
      <alignment horizontal="right" vertical="center" wrapText="1"/>
      <protection locked="0"/>
    </xf>
    <xf numFmtId="0" fontId="6" fillId="18" borderId="0" xfId="0" applyFont="1" applyFill="1" applyAlignment="1" applyProtection="1">
      <alignment vertical="center"/>
      <protection locked="0"/>
    </xf>
    <xf numFmtId="164" fontId="22" fillId="0" borderId="0" xfId="2"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5" fillId="19" borderId="23" xfId="0" applyFont="1" applyFill="1" applyBorder="1" applyAlignment="1" applyProtection="1">
      <alignment vertical="center" wrapText="1"/>
      <protection locked="0"/>
    </xf>
    <xf numFmtId="0" fontId="5" fillId="19" borderId="20" xfId="0" applyFont="1" applyFill="1" applyBorder="1" applyAlignment="1" applyProtection="1">
      <alignment vertical="center" wrapText="1"/>
      <protection locked="0"/>
    </xf>
    <xf numFmtId="0" fontId="5" fillId="19" borderId="24" xfId="0" applyFont="1" applyFill="1" applyBorder="1" applyAlignment="1" applyProtection="1">
      <alignment vertical="center" wrapText="1"/>
      <protection locked="0"/>
    </xf>
    <xf numFmtId="164" fontId="5" fillId="20" borderId="9"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protection locked="0"/>
    </xf>
    <xf numFmtId="0" fontId="6" fillId="20" borderId="7" xfId="0" applyFont="1" applyFill="1" applyBorder="1" applyAlignment="1" applyProtection="1">
      <alignment horizontal="left" vertical="center" wrapText="1"/>
      <protection locked="0"/>
    </xf>
    <xf numFmtId="0" fontId="6" fillId="20" borderId="9" xfId="0" applyFont="1" applyFill="1" applyBorder="1" applyAlignment="1" applyProtection="1">
      <alignment horizontal="left" vertical="center" wrapText="1"/>
      <protection locked="0"/>
    </xf>
    <xf numFmtId="0" fontId="8" fillId="19" borderId="10" xfId="0" applyFont="1" applyFill="1" applyBorder="1" applyAlignment="1" applyProtection="1">
      <alignment vertical="center" wrapText="1"/>
      <protection locked="0"/>
    </xf>
    <xf numFmtId="0" fontId="8" fillId="19" borderId="9" xfId="0" applyFont="1" applyFill="1" applyBorder="1" applyAlignment="1" applyProtection="1">
      <alignment vertical="center" wrapText="1"/>
      <protection locked="0"/>
    </xf>
    <xf numFmtId="0" fontId="6" fillId="19" borderId="9" xfId="0" applyFont="1" applyFill="1" applyBorder="1" applyAlignment="1">
      <alignment horizontal="left" vertical="center" wrapText="1"/>
    </xf>
    <xf numFmtId="164" fontId="6" fillId="17" borderId="54" xfId="2" applyFont="1" applyFill="1" applyBorder="1" applyAlignment="1" applyProtection="1">
      <alignment horizontal="right" vertical="center" wrapText="1"/>
    </xf>
    <xf numFmtId="164" fontId="5" fillId="17" borderId="47" xfId="0" applyNumberFormat="1" applyFont="1" applyFill="1" applyBorder="1" applyAlignment="1" applyProtection="1">
      <alignment vertical="center" wrapText="1"/>
      <protection locked="0"/>
    </xf>
    <xf numFmtId="0" fontId="6" fillId="18" borderId="0" xfId="0" applyFont="1" applyFill="1" applyAlignment="1" applyProtection="1">
      <alignment vertical="center" wrapText="1"/>
      <protection locked="0"/>
    </xf>
    <xf numFmtId="10" fontId="5" fillId="20" borderId="9" xfId="0" applyNumberFormat="1" applyFont="1" applyFill="1" applyBorder="1" applyAlignment="1">
      <alignment vertical="center" wrapText="1"/>
    </xf>
    <xf numFmtId="164" fontId="6" fillId="19" borderId="31" xfId="0" applyNumberFormat="1" applyFont="1" applyFill="1" applyBorder="1" applyAlignment="1">
      <alignment vertical="center" wrapText="1"/>
    </xf>
    <xf numFmtId="164" fontId="6" fillId="20" borderId="31" xfId="0" applyNumberFormat="1" applyFont="1" applyFill="1" applyBorder="1" applyAlignment="1">
      <alignment vertical="center" wrapText="1"/>
    </xf>
    <xf numFmtId="0" fontId="6" fillId="20" borderId="55" xfId="0" applyFont="1" applyFill="1" applyBorder="1" applyAlignment="1" applyProtection="1">
      <alignment vertical="center" wrapText="1"/>
      <protection locked="0"/>
    </xf>
    <xf numFmtId="167" fontId="6" fillId="20" borderId="56" xfId="2" applyNumberFormat="1" applyFont="1" applyFill="1" applyBorder="1" applyAlignment="1" applyProtection="1">
      <alignment vertical="center" wrapText="1"/>
      <protection locked="0"/>
    </xf>
    <xf numFmtId="9" fontId="6" fillId="20" borderId="56" xfId="3" applyFont="1" applyFill="1" applyBorder="1" applyAlignment="1" applyProtection="1">
      <alignment vertical="center" wrapText="1"/>
      <protection locked="0"/>
    </xf>
    <xf numFmtId="0" fontId="6" fillId="20" borderId="57" xfId="0" applyFont="1" applyFill="1" applyBorder="1" applyAlignment="1" applyProtection="1">
      <alignment vertical="center" wrapText="1"/>
      <protection locked="0"/>
    </xf>
    <xf numFmtId="0" fontId="5" fillId="12" borderId="59" xfId="0" applyFont="1" applyFill="1" applyBorder="1" applyAlignment="1" applyProtection="1">
      <alignment horizontal="center" vertical="center" wrapText="1"/>
      <protection locked="0"/>
    </xf>
    <xf numFmtId="0" fontId="5" fillId="12" borderId="60" xfId="0" applyFont="1" applyFill="1" applyBorder="1" applyAlignment="1" applyProtection="1">
      <alignment horizontal="center" vertical="center" wrapText="1"/>
      <protection locked="0"/>
    </xf>
    <xf numFmtId="0" fontId="5" fillId="12" borderId="58" xfId="0" applyFont="1" applyFill="1" applyBorder="1" applyAlignment="1" applyProtection="1">
      <alignment horizontal="left" vertical="center" wrapText="1"/>
      <protection locked="0"/>
    </xf>
    <xf numFmtId="0" fontId="5" fillId="12" borderId="58" xfId="0" applyFont="1" applyFill="1" applyBorder="1" applyAlignment="1" applyProtection="1">
      <alignment vertical="center" wrapText="1"/>
      <protection locked="0"/>
    </xf>
    <xf numFmtId="0" fontId="5" fillId="12" borderId="59" xfId="0" applyFont="1" applyFill="1" applyBorder="1" applyAlignment="1" applyProtection="1">
      <alignment vertical="center" wrapText="1"/>
      <protection locked="0"/>
    </xf>
    <xf numFmtId="0" fontId="5" fillId="12" borderId="60" xfId="0" applyFont="1" applyFill="1" applyBorder="1" applyAlignment="1" applyProtection="1">
      <alignment vertical="center" wrapText="1"/>
      <protection locked="0"/>
    </xf>
    <xf numFmtId="0" fontId="5" fillId="12" borderId="61" xfId="0" applyFont="1" applyFill="1" applyBorder="1" applyAlignment="1" applyProtection="1">
      <alignment vertical="center" wrapText="1"/>
      <protection locked="0"/>
    </xf>
    <xf numFmtId="0" fontId="5" fillId="12" borderId="46" xfId="0" applyFont="1" applyFill="1" applyBorder="1" applyAlignment="1" applyProtection="1">
      <alignment vertical="center" wrapText="1"/>
      <protection locked="0"/>
    </xf>
    <xf numFmtId="164" fontId="5" fillId="17" borderId="63" xfId="2" applyFont="1" applyFill="1" applyBorder="1" applyAlignment="1" applyProtection="1">
      <alignment vertical="center"/>
      <protection locked="0"/>
    </xf>
    <xf numFmtId="0" fontId="23" fillId="17" borderId="52" xfId="0" applyFont="1" applyFill="1" applyBorder="1" applyAlignment="1" applyProtection="1">
      <alignment vertical="center"/>
      <protection locked="0"/>
    </xf>
    <xf numFmtId="0" fontId="23" fillId="20" borderId="52" xfId="0" applyFont="1" applyFill="1" applyBorder="1" applyAlignment="1" applyProtection="1">
      <alignment vertical="center"/>
      <protection locked="0"/>
    </xf>
    <xf numFmtId="0" fontId="23" fillId="20" borderId="64" xfId="0" applyFont="1" applyFill="1" applyBorder="1" applyAlignment="1" applyProtection="1">
      <alignment vertical="center"/>
      <protection locked="0"/>
    </xf>
    <xf numFmtId="0" fontId="23" fillId="20" borderId="62" xfId="0" applyFont="1" applyFill="1" applyBorder="1" applyAlignment="1" applyProtection="1">
      <alignment vertical="center"/>
      <protection locked="0"/>
    </xf>
    <xf numFmtId="0" fontId="23" fillId="0" borderId="0" xfId="0" applyFont="1" applyAlignment="1" applyProtection="1">
      <alignment vertical="center"/>
      <protection locked="0"/>
    </xf>
    <xf numFmtId="0" fontId="5" fillId="20" borderId="66" xfId="0" applyFont="1" applyFill="1" applyBorder="1" applyAlignment="1" applyProtection="1">
      <alignment vertical="center"/>
      <protection locked="0"/>
    </xf>
    <xf numFmtId="0" fontId="5" fillId="17" borderId="42" xfId="0" applyFont="1" applyFill="1" applyBorder="1" applyAlignment="1" applyProtection="1">
      <alignment vertical="center"/>
      <protection locked="0"/>
    </xf>
    <xf numFmtId="164" fontId="5" fillId="17" borderId="42" xfId="0" applyNumberFormat="1" applyFont="1" applyFill="1" applyBorder="1" applyAlignment="1" applyProtection="1">
      <alignment vertical="center"/>
      <protection locked="0"/>
    </xf>
    <xf numFmtId="0" fontId="6" fillId="2" borderId="3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164" fontId="6" fillId="12" borderId="9" xfId="0" applyNumberFormat="1" applyFont="1" applyFill="1" applyBorder="1" applyAlignment="1" applyProtection="1">
      <alignment horizontal="left" vertical="center" wrapText="1"/>
      <protection locked="0"/>
    </xf>
    <xf numFmtId="9" fontId="5" fillId="20" borderId="53" xfId="0" applyNumberFormat="1" applyFont="1" applyFill="1" applyBorder="1" applyAlignment="1" applyProtection="1">
      <alignment vertical="center"/>
      <protection locked="0"/>
    </xf>
    <xf numFmtId="164" fontId="6" fillId="0" borderId="0" xfId="2" applyFont="1" applyFill="1" applyBorder="1" applyAlignment="1" applyProtection="1">
      <alignment horizontal="center" vertical="center" wrapText="1"/>
      <protection locked="0"/>
    </xf>
    <xf numFmtId="9" fontId="5" fillId="0" borderId="0" xfId="2" applyNumberFormat="1" applyFont="1" applyFill="1" applyBorder="1" applyAlignment="1" applyProtection="1">
      <alignment horizontal="center" vertical="center" wrapText="1"/>
    </xf>
    <xf numFmtId="4" fontId="5" fillId="19" borderId="69" xfId="0" applyNumberFormat="1" applyFont="1" applyFill="1" applyBorder="1" applyAlignment="1" applyProtection="1">
      <alignment vertical="center" wrapText="1"/>
      <protection locked="0"/>
    </xf>
    <xf numFmtId="4" fontId="5" fillId="2" borderId="69" xfId="0" applyNumberFormat="1" applyFont="1" applyFill="1" applyBorder="1" applyAlignment="1" applyProtection="1">
      <alignment vertical="center" wrapText="1"/>
      <protection locked="0"/>
    </xf>
    <xf numFmtId="4" fontId="5" fillId="17" borderId="69" xfId="0" applyNumberFormat="1" applyFont="1" applyFill="1" applyBorder="1" applyAlignment="1" applyProtection="1">
      <alignment vertical="center" wrapText="1"/>
      <protection locked="0"/>
    </xf>
    <xf numFmtId="0" fontId="6" fillId="2" borderId="69" xfId="0" applyFont="1" applyFill="1" applyBorder="1" applyAlignment="1" applyProtection="1">
      <alignment horizontal="center" vertical="center" wrapText="1"/>
      <protection locked="0"/>
    </xf>
    <xf numFmtId="0" fontId="24" fillId="0" borderId="0" xfId="0" applyFont="1"/>
    <xf numFmtId="0" fontId="5" fillId="0" borderId="0" xfId="0" applyFont="1" applyAlignment="1" applyProtection="1">
      <alignment horizontal="left" vertical="center"/>
      <protection locked="0"/>
    </xf>
    <xf numFmtId="164" fontId="22" fillId="0" borderId="42" xfId="2" applyFont="1" applyBorder="1" applyAlignment="1" applyProtection="1">
      <alignment horizontal="center" vertical="center" wrapText="1"/>
      <protection locked="0"/>
    </xf>
    <xf numFmtId="0" fontId="8" fillId="19" borderId="70" xfId="0" applyFont="1" applyFill="1" applyBorder="1" applyAlignment="1" applyProtection="1">
      <alignment vertical="center" wrapText="1"/>
      <protection locked="0"/>
    </xf>
    <xf numFmtId="165" fontId="5" fillId="0" borderId="7" xfId="2" applyNumberFormat="1" applyFont="1" applyBorder="1" applyAlignment="1" applyProtection="1">
      <alignment vertical="center"/>
      <protection locked="0"/>
    </xf>
    <xf numFmtId="0" fontId="26" fillId="21" borderId="42" xfId="0" applyFont="1" applyFill="1" applyBorder="1" applyAlignment="1" applyProtection="1">
      <alignment vertical="center"/>
      <protection locked="0"/>
    </xf>
    <xf numFmtId="164" fontId="22" fillId="0" borderId="0" xfId="2" applyFont="1" applyAlignment="1" applyProtection="1">
      <alignment vertical="center" wrapText="1"/>
      <protection locked="0"/>
    </xf>
    <xf numFmtId="0" fontId="28" fillId="0" borderId="0" xfId="0" applyFont="1" applyAlignment="1" applyProtection="1">
      <alignment vertical="center"/>
      <protection locked="0"/>
    </xf>
    <xf numFmtId="10" fontId="32" fillId="7" borderId="2" xfId="0" applyNumberFormat="1" applyFont="1" applyFill="1" applyBorder="1" applyAlignment="1">
      <alignment vertical="center" wrapText="1"/>
    </xf>
    <xf numFmtId="164" fontId="22" fillId="0" borderId="0" xfId="2" applyFont="1" applyAlignment="1" applyProtection="1">
      <alignment horizontal="left" vertical="center" wrapText="1"/>
      <protection locked="0"/>
    </xf>
    <xf numFmtId="49" fontId="22" fillId="0" borderId="0" xfId="2" applyNumberFormat="1" applyFont="1" applyAlignment="1" applyProtection="1">
      <alignment horizontal="left" vertical="top" wrapText="1"/>
      <protection locked="0"/>
    </xf>
    <xf numFmtId="0" fontId="2" fillId="16" borderId="9" xfId="0" applyFont="1" applyFill="1" applyBorder="1" applyAlignment="1">
      <alignment horizontal="center" vertical="center" wrapText="1"/>
    </xf>
    <xf numFmtId="164" fontId="6" fillId="2" borderId="50" xfId="0" applyNumberFormat="1" applyFont="1" applyFill="1" applyBorder="1" applyAlignment="1" applyProtection="1">
      <alignment vertical="center" wrapText="1"/>
      <protection locked="0"/>
    </xf>
    <xf numFmtId="0" fontId="20" fillId="13" borderId="0" xfId="0" applyFont="1" applyFill="1" applyAlignment="1" applyProtection="1">
      <alignment horizontal="center" vertical="center"/>
      <protection locked="0"/>
    </xf>
    <xf numFmtId="49" fontId="22" fillId="0" borderId="0" xfId="2" applyNumberFormat="1" applyFont="1" applyAlignment="1" applyProtection="1">
      <alignment horizontal="left" vertical="center" wrapText="1"/>
      <protection locked="0"/>
    </xf>
    <xf numFmtId="0" fontId="34" fillId="0" borderId="9" xfId="0" applyFont="1" applyBorder="1" applyAlignment="1">
      <alignment horizontal="center" vertical="center" wrapText="1"/>
    </xf>
    <xf numFmtId="0" fontId="6" fillId="2" borderId="9" xfId="0" applyFont="1" applyFill="1" applyBorder="1" applyAlignment="1" applyProtection="1">
      <alignment vertical="center" wrapText="1"/>
      <protection locked="0"/>
    </xf>
    <xf numFmtId="164" fontId="6" fillId="2" borderId="9" xfId="0" applyNumberFormat="1" applyFont="1" applyFill="1" applyBorder="1" applyAlignment="1" applyProtection="1">
      <alignment vertical="center" wrapText="1"/>
      <protection locked="0"/>
    </xf>
    <xf numFmtId="164" fontId="5" fillId="2" borderId="9" xfId="2" applyFont="1" applyFill="1" applyBorder="1" applyAlignment="1" applyProtection="1">
      <alignment horizontal="right" vertical="center" wrapText="1"/>
      <protection locked="0"/>
    </xf>
    <xf numFmtId="0" fontId="5" fillId="2" borderId="9" xfId="0" applyFont="1" applyFill="1" applyBorder="1" applyAlignment="1" applyProtection="1">
      <alignment vertical="center" wrapText="1"/>
      <protection locked="0"/>
    </xf>
    <xf numFmtId="0" fontId="29" fillId="0" borderId="0" xfId="0" applyFont="1" applyAlignment="1" applyProtection="1">
      <alignment horizontal="center" vertical="center"/>
      <protection locked="0"/>
    </xf>
    <xf numFmtId="0" fontId="5" fillId="11" borderId="13" xfId="0" applyFont="1" applyFill="1" applyBorder="1" applyAlignment="1" applyProtection="1">
      <alignment horizontal="left" vertical="center"/>
      <protection locked="0"/>
    </xf>
    <xf numFmtId="0" fontId="5" fillId="11" borderId="0" xfId="0" applyFont="1" applyFill="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7" fillId="13" borderId="17" xfId="0" applyFont="1" applyFill="1" applyBorder="1" applyAlignment="1" applyProtection="1">
      <alignment horizontal="center" vertical="center"/>
      <protection locked="0"/>
    </xf>
    <xf numFmtId="0" fontId="7" fillId="13" borderId="27" xfId="0" applyFont="1" applyFill="1" applyBorder="1" applyAlignment="1" applyProtection="1">
      <alignment horizontal="center" vertical="center"/>
      <protection locked="0"/>
    </xf>
    <xf numFmtId="0" fontId="7" fillId="13" borderId="19" xfId="0" applyFont="1" applyFill="1" applyBorder="1" applyAlignment="1" applyProtection="1">
      <alignment horizontal="center" vertical="center"/>
      <protection locked="0"/>
    </xf>
    <xf numFmtId="0" fontId="7" fillId="5" borderId="17" xfId="0" applyFont="1" applyFill="1" applyBorder="1" applyAlignment="1" applyProtection="1">
      <alignment horizontal="center" vertical="center"/>
      <protection locked="0"/>
    </xf>
    <xf numFmtId="0" fontId="7" fillId="5" borderId="27" xfId="0" applyFont="1" applyFill="1"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5" fillId="17" borderId="65" xfId="0" applyFont="1" applyFill="1" applyBorder="1" applyAlignment="1" applyProtection="1">
      <alignment horizontal="left" vertical="center"/>
      <protection locked="0"/>
    </xf>
    <xf numFmtId="0" fontId="5" fillId="17" borderId="68" xfId="0" applyFont="1" applyFill="1" applyBorder="1" applyAlignment="1" applyProtection="1">
      <alignment horizontal="left" vertical="center"/>
      <protection locked="0"/>
    </xf>
    <xf numFmtId="0" fontId="5" fillId="20" borderId="65" xfId="0" applyFont="1" applyFill="1" applyBorder="1" applyAlignment="1" applyProtection="1">
      <alignment horizontal="left" vertical="center"/>
      <protection locked="0"/>
    </xf>
    <xf numFmtId="0" fontId="5" fillId="20" borderId="46" xfId="0" applyFont="1" applyFill="1" applyBorder="1" applyAlignment="1" applyProtection="1">
      <alignment horizontal="left" vertical="center"/>
      <protection locked="0"/>
    </xf>
    <xf numFmtId="0" fontId="5" fillId="20" borderId="66" xfId="0" applyFont="1" applyFill="1" applyBorder="1" applyAlignment="1" applyProtection="1">
      <alignment horizontal="left" vertical="center"/>
      <protection locked="0"/>
    </xf>
    <xf numFmtId="0" fontId="5" fillId="20" borderId="67" xfId="0" applyFont="1" applyFill="1" applyBorder="1" applyAlignment="1" applyProtection="1">
      <alignment horizontal="left" vertical="center"/>
      <protection locked="0"/>
    </xf>
    <xf numFmtId="0" fontId="0" fillId="0" borderId="14" xfId="0" applyBorder="1" applyAlignment="1">
      <alignment horizontal="center"/>
    </xf>
    <xf numFmtId="0" fontId="0" fillId="0" borderId="15" xfId="0" applyBorder="1" applyAlignment="1">
      <alignment horizontal="center"/>
    </xf>
    <xf numFmtId="0" fontId="2" fillId="5" borderId="17" xfId="0" applyFont="1" applyFill="1" applyBorder="1" applyAlignment="1">
      <alignment horizontal="center"/>
    </xf>
    <xf numFmtId="0" fontId="2" fillId="5" borderId="27" xfId="0" applyFont="1" applyFill="1" applyBorder="1" applyAlignment="1">
      <alignment horizontal="center"/>
    </xf>
    <xf numFmtId="0" fontId="2" fillId="5" borderId="19" xfId="0" applyFont="1" applyFill="1" applyBorder="1" applyAlignment="1">
      <alignment horizontal="center"/>
    </xf>
    <xf numFmtId="0" fontId="9" fillId="9" borderId="17" xfId="0" applyFont="1" applyFill="1" applyBorder="1" applyAlignment="1">
      <alignment horizontal="center" vertical="center" wrapText="1"/>
    </xf>
    <xf numFmtId="0" fontId="9" fillId="9" borderId="27" xfId="0" applyFont="1" applyFill="1" applyBorder="1" applyAlignment="1">
      <alignment horizontal="center" vertical="center" wrapText="1"/>
    </xf>
    <xf numFmtId="0" fontId="9" fillId="9" borderId="19" xfId="0" applyFont="1" applyFill="1" applyBorder="1" applyAlignment="1">
      <alignment horizontal="center" vertical="center" wrapText="1"/>
    </xf>
    <xf numFmtId="0" fontId="0" fillId="0" borderId="26" xfId="0" applyBorder="1" applyAlignment="1">
      <alignment horizontal="center"/>
    </xf>
    <xf numFmtId="0" fontId="2" fillId="0" borderId="0" xfId="0" applyFont="1" applyAlignment="1">
      <alignment horizontal="left" wrapText="1"/>
    </xf>
    <xf numFmtId="0" fontId="1" fillId="0" borderId="0" xfId="0" applyFont="1" applyAlignment="1">
      <alignment horizontal="left" wrapText="1"/>
    </xf>
    <xf numFmtId="0" fontId="24" fillId="0" borderId="0" xfId="0" applyFont="1" applyAlignment="1">
      <alignment horizontal="left" vertical="top" wrapText="1"/>
    </xf>
    <xf numFmtId="0" fontId="1" fillId="0" borderId="0" xfId="0" applyFont="1" applyAlignment="1">
      <alignment horizontal="left" vertical="top" wrapText="1"/>
    </xf>
    <xf numFmtId="0" fontId="19" fillId="0" borderId="0" xfId="0" applyFont="1" applyAlignment="1">
      <alignment horizontal="left"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8" xfId="0" applyFont="1" applyBorder="1" applyAlignment="1">
      <alignment horizontal="center" vertical="center" wrapText="1"/>
    </xf>
  </cellXfs>
  <cellStyles count="5">
    <cellStyle name="Euro" xfId="1" xr:uid="{00000000-0005-0000-0000-000000000000}"/>
    <cellStyle name="Milliers" xfId="2" builtinId="3"/>
    <cellStyle name="Monétaire" xfId="4" builtinId="4"/>
    <cellStyle name="Normal" xfId="0" builtinId="0"/>
    <cellStyle name="Pourcentage" xfId="3" builtinId="5"/>
  </cellStyles>
  <dxfs count="2">
    <dxf>
      <font>
        <b/>
        <i val="0"/>
        <condense val="0"/>
        <extend val="0"/>
        <color indexed="10"/>
      </font>
      <fill>
        <patternFill patternType="none">
          <bgColor indexed="65"/>
        </patternFill>
      </fill>
    </dxf>
    <dxf>
      <font>
        <condense val="0"/>
        <extend val="0"/>
        <color auto="1"/>
      </font>
      <fill>
        <patternFill>
          <bgColor indexed="23"/>
        </patternFill>
      </fill>
    </dxf>
  </dxfs>
  <tableStyles count="0" defaultTableStyle="TableStyleMedium2" defaultPivotStyle="PivotStyleLight16"/>
  <colors>
    <mruColors>
      <color rgb="FFB8B6B6"/>
      <color rgb="FFEBF1DE"/>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8">
    <tabColor rgb="FF92D050"/>
    <pageSetUpPr fitToPage="1"/>
  </sheetPr>
  <dimension ref="A2:AH146"/>
  <sheetViews>
    <sheetView tabSelected="1" topLeftCell="A78" zoomScaleNormal="100" workbookViewId="0">
      <selection activeCell="B108" sqref="B108"/>
    </sheetView>
  </sheetViews>
  <sheetFormatPr baseColWidth="10" defaultColWidth="11.42578125" defaultRowHeight="12.75" x14ac:dyDescent="0.2"/>
  <cols>
    <col min="1" max="1" width="45.7109375" style="1" bestFit="1" customWidth="1"/>
    <col min="2" max="2" width="49.28515625" style="5" customWidth="1"/>
    <col min="3" max="3" width="36.7109375" style="1" hidden="1" customWidth="1"/>
    <col min="4" max="4" width="29.42578125" style="1" hidden="1" customWidth="1"/>
    <col min="5" max="5" width="33.85546875" style="1" hidden="1" customWidth="1"/>
    <col min="6" max="6" width="35.28515625" style="1" customWidth="1"/>
    <col min="7" max="7" width="35.85546875" style="1" customWidth="1"/>
    <col min="8" max="8" width="14.28515625" style="1" customWidth="1"/>
    <col min="9" max="9" width="13.140625" style="1" customWidth="1"/>
    <col min="10" max="16384" width="11.42578125" style="1"/>
  </cols>
  <sheetData>
    <row r="2" spans="1:7" ht="23.25" x14ac:dyDescent="0.2">
      <c r="A2" s="218" t="s">
        <v>0</v>
      </c>
      <c r="B2" s="218"/>
      <c r="C2" s="218"/>
      <c r="D2" s="218"/>
      <c r="E2" s="218"/>
    </row>
    <row r="3" spans="1:7" x14ac:dyDescent="0.2">
      <c r="A3" s="205"/>
    </row>
    <row r="4" spans="1:7" x14ac:dyDescent="0.2">
      <c r="A4" s="59" t="s">
        <v>129</v>
      </c>
      <c r="B4" s="60"/>
      <c r="C4" s="59"/>
      <c r="D4" s="59"/>
      <c r="E4" s="59"/>
    </row>
    <row r="5" spans="1:7" x14ac:dyDescent="0.2">
      <c r="A5" s="219" t="s">
        <v>119</v>
      </c>
      <c r="B5" s="220"/>
      <c r="C5" s="220"/>
      <c r="D5" s="220"/>
      <c r="E5" s="220"/>
    </row>
    <row r="6" spans="1:7" x14ac:dyDescent="0.2">
      <c r="A6" s="221" t="s">
        <v>1</v>
      </c>
      <c r="B6" s="222"/>
      <c r="C6" s="222"/>
      <c r="D6" s="222"/>
      <c r="E6" s="222"/>
    </row>
    <row r="7" spans="1:7" x14ac:dyDescent="0.2">
      <c r="A7" s="221" t="s">
        <v>2</v>
      </c>
      <c r="B7" s="222"/>
      <c r="C7" s="222"/>
      <c r="D7" s="222"/>
      <c r="E7" s="222"/>
    </row>
    <row r="8" spans="1:7" x14ac:dyDescent="0.2">
      <c r="A8" s="199" t="s">
        <v>128</v>
      </c>
      <c r="B8" s="199"/>
      <c r="C8" s="199"/>
      <c r="D8" s="199"/>
      <c r="E8" s="199"/>
    </row>
    <row r="9" spans="1:7" x14ac:dyDescent="0.2">
      <c r="A9" s="2"/>
      <c r="B9" s="3"/>
    </row>
    <row r="10" spans="1:7" ht="114.75" customHeight="1" x14ac:dyDescent="0.2">
      <c r="A10" s="147" t="s">
        <v>3</v>
      </c>
      <c r="B10" s="207" t="s">
        <v>4</v>
      </c>
      <c r="C10" s="207"/>
      <c r="D10" s="207"/>
      <c r="E10" s="204"/>
      <c r="F10" s="204"/>
      <c r="G10" s="204"/>
    </row>
    <row r="11" spans="1:7" ht="103.5" customHeight="1" x14ac:dyDescent="0.2">
      <c r="A11" s="2"/>
      <c r="B11" s="207" t="s">
        <v>5</v>
      </c>
      <c r="C11" s="207"/>
      <c r="D11" s="207"/>
    </row>
    <row r="12" spans="1:7" ht="117" customHeight="1" x14ac:dyDescent="0.2">
      <c r="A12" s="2"/>
      <c r="B12" s="207" t="s">
        <v>6</v>
      </c>
      <c r="C12" s="207"/>
      <c r="D12" s="207"/>
    </row>
    <row r="13" spans="1:7" ht="174.75" customHeight="1" x14ac:dyDescent="0.2">
      <c r="A13" s="2"/>
      <c r="B13" s="212" t="s">
        <v>126</v>
      </c>
      <c r="C13" s="207"/>
      <c r="D13" s="207"/>
    </row>
    <row r="14" spans="1:7" ht="43.5" customHeight="1" x14ac:dyDescent="0.2">
      <c r="A14" s="2"/>
      <c r="B14" s="148"/>
      <c r="C14" s="148"/>
    </row>
    <row r="15" spans="1:7" x14ac:dyDescent="0.2">
      <c r="A15" s="203" t="s">
        <v>7</v>
      </c>
      <c r="B15" s="200"/>
      <c r="C15" s="148"/>
    </row>
    <row r="16" spans="1:7" x14ac:dyDescent="0.2">
      <c r="A16" s="201" t="s">
        <v>8</v>
      </c>
      <c r="B16" s="202"/>
      <c r="C16" s="148"/>
    </row>
    <row r="17" spans="1:8" x14ac:dyDescent="0.2">
      <c r="A17" s="158" t="s">
        <v>9</v>
      </c>
      <c r="B17" s="4"/>
    </row>
    <row r="18" spans="1:8" x14ac:dyDescent="0.2">
      <c r="A18" s="159" t="s">
        <v>10</v>
      </c>
      <c r="B18" s="4"/>
    </row>
    <row r="19" spans="1:8" hidden="1" x14ac:dyDescent="0.2">
      <c r="A19" s="90" t="s">
        <v>11</v>
      </c>
      <c r="B19" s="4"/>
    </row>
    <row r="21" spans="1:8" ht="13.5" thickBot="1" x14ac:dyDescent="0.25">
      <c r="B21" s="6"/>
    </row>
    <row r="22" spans="1:8" ht="15.75" x14ac:dyDescent="0.2">
      <c r="A22" s="223" t="s">
        <v>12</v>
      </c>
      <c r="B22" s="224"/>
      <c r="C22" s="224"/>
      <c r="D22" s="224"/>
      <c r="E22" s="224"/>
      <c r="F22" s="224"/>
      <c r="G22" s="225"/>
    </row>
    <row r="23" spans="1:8" x14ac:dyDescent="0.2">
      <c r="A23" s="2"/>
      <c r="B23" s="7"/>
    </row>
    <row r="24" spans="1:8" x14ac:dyDescent="0.2">
      <c r="A24" s="2"/>
      <c r="B24" s="8"/>
      <c r="C24" s="9"/>
    </row>
    <row r="25" spans="1:8" ht="15.75" x14ac:dyDescent="0.2">
      <c r="A25" s="226" t="s">
        <v>13</v>
      </c>
      <c r="B25" s="227"/>
      <c r="C25" s="227"/>
      <c r="D25" s="227"/>
      <c r="E25" s="227"/>
      <c r="F25" s="227"/>
      <c r="G25" s="228"/>
    </row>
    <row r="26" spans="1:8" x14ac:dyDescent="0.2">
      <c r="A26" s="2"/>
      <c r="B26" s="8"/>
      <c r="C26" s="9"/>
      <c r="D26" s="9"/>
    </row>
    <row r="27" spans="1:8" x14ac:dyDescent="0.2">
      <c r="A27" s="2"/>
      <c r="B27" s="8"/>
      <c r="C27" s="9"/>
      <c r="D27" s="9"/>
    </row>
    <row r="28" spans="1:8" ht="13.5" thickBot="1" x14ac:dyDescent="0.25">
      <c r="A28" s="2"/>
      <c r="B28" s="10"/>
    </row>
    <row r="29" spans="1:8" ht="39" thickBot="1" x14ac:dyDescent="0.25">
      <c r="A29" s="211" t="s">
        <v>14</v>
      </c>
      <c r="B29" s="11" t="s">
        <v>15</v>
      </c>
      <c r="C29" s="11" t="s">
        <v>16</v>
      </c>
      <c r="D29" s="11" t="s">
        <v>17</v>
      </c>
      <c r="E29" s="12" t="s">
        <v>18</v>
      </c>
      <c r="F29" s="13" t="s">
        <v>19</v>
      </c>
      <c r="G29" s="13" t="s">
        <v>20</v>
      </c>
      <c r="H29" s="14"/>
    </row>
    <row r="30" spans="1:8" ht="13.5" hidden="1" customHeight="1" thickBot="1" x14ac:dyDescent="0.25">
      <c r="A30" s="1" t="s">
        <v>14</v>
      </c>
      <c r="B30" s="15"/>
      <c r="C30" s="15"/>
      <c r="D30" s="15"/>
      <c r="E30" s="16"/>
      <c r="F30" s="17"/>
      <c r="G30" s="17"/>
      <c r="H30" s="14"/>
    </row>
    <row r="31" spans="1:8" ht="13.5" hidden="1" customHeight="1" thickBot="1" x14ac:dyDescent="0.25">
      <c r="A31" s="1" t="s">
        <v>21</v>
      </c>
      <c r="B31" s="15"/>
      <c r="C31" s="15"/>
      <c r="D31" s="15"/>
      <c r="E31" s="16"/>
      <c r="F31" s="17"/>
      <c r="G31" s="17"/>
      <c r="H31" s="14"/>
    </row>
    <row r="32" spans="1:8" ht="13.5" hidden="1" customHeight="1" thickBot="1" x14ac:dyDescent="0.25">
      <c r="B32" s="15"/>
      <c r="C32" s="15"/>
      <c r="D32" s="15"/>
      <c r="E32" s="16"/>
      <c r="F32" s="17"/>
      <c r="G32" s="17"/>
      <c r="H32" s="14"/>
    </row>
    <row r="33" spans="1:8" x14ac:dyDescent="0.2">
      <c r="A33" s="188" t="s">
        <v>22</v>
      </c>
      <c r="B33" s="19"/>
      <c r="C33" s="19"/>
      <c r="D33" s="21"/>
      <c r="E33" s="20"/>
      <c r="F33" s="22"/>
      <c r="G33" s="22"/>
      <c r="H33" s="14"/>
    </row>
    <row r="34" spans="1:8" x14ac:dyDescent="0.2">
      <c r="A34" s="104" t="s">
        <v>23</v>
      </c>
      <c r="B34" s="131"/>
      <c r="C34" s="131"/>
      <c r="D34" s="131"/>
      <c r="E34" s="131"/>
      <c r="F34" s="116"/>
      <c r="G34" s="116"/>
    </row>
    <row r="35" spans="1:8" ht="13.5" customHeight="1" x14ac:dyDescent="0.2">
      <c r="A35" s="173" t="s">
        <v>24</v>
      </c>
      <c r="B35" s="62"/>
      <c r="C35" s="63"/>
      <c r="D35" s="153">
        <f>B35-C35</f>
        <v>0</v>
      </c>
      <c r="E35" s="64"/>
      <c r="F35" s="151"/>
      <c r="G35" s="151"/>
    </row>
    <row r="36" spans="1:8" x14ac:dyDescent="0.2">
      <c r="A36" s="171"/>
      <c r="B36" s="62"/>
      <c r="C36" s="63"/>
      <c r="D36" s="153">
        <f t="shared" ref="D36:D54" si="0">B36-C36</f>
        <v>0</v>
      </c>
      <c r="E36" s="64"/>
      <c r="F36" s="151"/>
      <c r="G36" s="151"/>
    </row>
    <row r="37" spans="1:8" x14ac:dyDescent="0.2">
      <c r="A37" s="171"/>
      <c r="B37" s="62"/>
      <c r="C37" s="63"/>
      <c r="D37" s="153">
        <f t="shared" si="0"/>
        <v>0</v>
      </c>
      <c r="E37" s="64"/>
      <c r="F37" s="151"/>
      <c r="G37" s="151"/>
    </row>
    <row r="38" spans="1:8" x14ac:dyDescent="0.2">
      <c r="A38" s="172"/>
      <c r="B38" s="62"/>
      <c r="C38" s="63"/>
      <c r="D38" s="153">
        <f t="shared" si="0"/>
        <v>0</v>
      </c>
      <c r="E38" s="64"/>
      <c r="F38" s="151"/>
      <c r="G38" s="151"/>
    </row>
    <row r="39" spans="1:8" x14ac:dyDescent="0.2">
      <c r="A39" s="104" t="s">
        <v>25</v>
      </c>
      <c r="B39" s="131"/>
      <c r="C39" s="105">
        <f>SUM(C35:C38)</f>
        <v>0</v>
      </c>
      <c r="D39" s="114">
        <f t="shared" si="0"/>
        <v>0</v>
      </c>
      <c r="E39" s="131">
        <f>SUM(E35:E38)</f>
        <v>0</v>
      </c>
      <c r="F39" s="117"/>
      <c r="G39" s="117"/>
    </row>
    <row r="40" spans="1:8" ht="13.5" customHeight="1" x14ac:dyDescent="0.2">
      <c r="A40" s="174" t="s">
        <v>26</v>
      </c>
      <c r="B40" s="62"/>
      <c r="C40" s="63"/>
      <c r="D40" s="153">
        <f t="shared" si="0"/>
        <v>0</v>
      </c>
      <c r="E40" s="64"/>
      <c r="F40" s="151"/>
      <c r="G40" s="151"/>
    </row>
    <row r="41" spans="1:8" x14ac:dyDescent="0.2">
      <c r="A41" s="175"/>
      <c r="B41" s="62"/>
      <c r="C41" s="63"/>
      <c r="D41" s="153">
        <f t="shared" si="0"/>
        <v>0</v>
      </c>
      <c r="E41" s="137"/>
      <c r="F41" s="152"/>
      <c r="G41" s="152"/>
    </row>
    <row r="42" spans="1:8" x14ac:dyDescent="0.2">
      <c r="A42" s="175"/>
      <c r="B42" s="62"/>
      <c r="C42" s="63"/>
      <c r="D42" s="153">
        <f t="shared" si="0"/>
        <v>0</v>
      </c>
      <c r="E42" s="137"/>
      <c r="F42" s="152"/>
      <c r="G42" s="152"/>
    </row>
    <row r="43" spans="1:8" x14ac:dyDescent="0.2">
      <c r="A43" s="176"/>
      <c r="B43" s="62"/>
      <c r="C43" s="63"/>
      <c r="D43" s="153">
        <f t="shared" si="0"/>
        <v>0</v>
      </c>
      <c r="E43" s="137"/>
      <c r="F43" s="152"/>
      <c r="G43" s="152"/>
    </row>
    <row r="44" spans="1:8" x14ac:dyDescent="0.2">
      <c r="A44" s="104" t="s">
        <v>27</v>
      </c>
      <c r="B44" s="131">
        <f>SUM(B40:B43)</f>
        <v>0</v>
      </c>
      <c r="C44" s="105">
        <f>SUM(C40:C43)</f>
        <v>0</v>
      </c>
      <c r="D44" s="114">
        <f t="shared" si="0"/>
        <v>0</v>
      </c>
      <c r="E44" s="138">
        <f>SUM(E40:E43)</f>
        <v>0</v>
      </c>
      <c r="F44" s="118"/>
      <c r="G44" s="118"/>
    </row>
    <row r="45" spans="1:8" ht="13.5" customHeight="1" x14ac:dyDescent="0.2">
      <c r="A45" s="174" t="s">
        <v>28</v>
      </c>
      <c r="B45" s="143"/>
      <c r="C45" s="63"/>
      <c r="D45" s="153">
        <f t="shared" si="0"/>
        <v>0</v>
      </c>
      <c r="E45" s="137"/>
      <c r="F45" s="152"/>
      <c r="G45" s="152"/>
    </row>
    <row r="46" spans="1:8" x14ac:dyDescent="0.2">
      <c r="A46" s="175"/>
      <c r="B46" s="143"/>
      <c r="C46" s="63"/>
      <c r="D46" s="153">
        <f t="shared" si="0"/>
        <v>0</v>
      </c>
      <c r="E46" s="137"/>
      <c r="F46" s="152"/>
      <c r="G46" s="152"/>
    </row>
    <row r="47" spans="1:8" x14ac:dyDescent="0.2">
      <c r="A47" s="175"/>
      <c r="B47" s="143"/>
      <c r="C47" s="63"/>
      <c r="D47" s="153">
        <f t="shared" si="0"/>
        <v>0</v>
      </c>
      <c r="E47" s="137"/>
      <c r="F47" s="152"/>
      <c r="G47" s="152"/>
    </row>
    <row r="48" spans="1:8" x14ac:dyDescent="0.2">
      <c r="A48" s="176"/>
      <c r="B48" s="143"/>
      <c r="C48" s="63"/>
      <c r="D48" s="153">
        <f t="shared" si="0"/>
        <v>0</v>
      </c>
      <c r="E48" s="137"/>
      <c r="F48" s="152"/>
      <c r="G48" s="152"/>
    </row>
    <row r="49" spans="1:8" x14ac:dyDescent="0.2">
      <c r="A49" s="104" t="s">
        <v>29</v>
      </c>
      <c r="B49" s="131">
        <f>SUM(B45:B48)</f>
        <v>0</v>
      </c>
      <c r="C49" s="105">
        <f>SUM(C45:C48)</f>
        <v>0</v>
      </c>
      <c r="D49" s="114">
        <f t="shared" si="0"/>
        <v>0</v>
      </c>
      <c r="E49" s="138">
        <f>SUM(E45:E48)</f>
        <v>0</v>
      </c>
      <c r="F49" s="118"/>
      <c r="G49" s="118"/>
    </row>
    <row r="50" spans="1:8" ht="13.5" customHeight="1" x14ac:dyDescent="0.2">
      <c r="A50" s="177" t="s">
        <v>30</v>
      </c>
      <c r="B50" s="144"/>
      <c r="C50" s="103"/>
      <c r="D50" s="153">
        <f t="shared" si="0"/>
        <v>0</v>
      </c>
      <c r="E50" s="137"/>
      <c r="F50" s="152"/>
      <c r="G50" s="152"/>
    </row>
    <row r="51" spans="1:8" x14ac:dyDescent="0.2">
      <c r="A51" s="178"/>
      <c r="B51" s="144"/>
      <c r="C51" s="109"/>
      <c r="D51" s="153">
        <f t="shared" si="0"/>
        <v>0</v>
      </c>
      <c r="E51" s="139"/>
      <c r="F51" s="152"/>
      <c r="G51" s="152"/>
    </row>
    <row r="52" spans="1:8" x14ac:dyDescent="0.2">
      <c r="A52" s="178"/>
      <c r="B52" s="144"/>
      <c r="C52" s="109"/>
      <c r="D52" s="153">
        <f t="shared" si="0"/>
        <v>0</v>
      </c>
      <c r="E52" s="139"/>
      <c r="F52" s="152"/>
      <c r="G52" s="152"/>
    </row>
    <row r="53" spans="1:8" x14ac:dyDescent="0.2">
      <c r="A53" s="107" t="s">
        <v>31</v>
      </c>
      <c r="B53" s="131">
        <f>SUM(B50:B52)</f>
        <v>0</v>
      </c>
      <c r="C53" s="119">
        <f>SUM(C51:C52)</f>
        <v>0</v>
      </c>
      <c r="D53" s="114">
        <f t="shared" si="0"/>
        <v>0</v>
      </c>
      <c r="E53" s="140">
        <f>SUM(E50:E52)</f>
        <v>0</v>
      </c>
      <c r="F53" s="118"/>
      <c r="G53" s="118"/>
    </row>
    <row r="54" spans="1:8" x14ac:dyDescent="0.2">
      <c r="A54" s="108" t="s">
        <v>32</v>
      </c>
      <c r="B54" s="161">
        <f>SUM(B34+B39+B44+B49+B53)</f>
        <v>0</v>
      </c>
      <c r="C54" s="106">
        <f>SUM(C34+C39+C44+C49+C53)</f>
        <v>0</v>
      </c>
      <c r="D54" s="122">
        <f t="shared" si="0"/>
        <v>0</v>
      </c>
      <c r="E54" s="120">
        <f>SUM(E34+E39+E44+E49+E53)</f>
        <v>0</v>
      </c>
      <c r="F54" s="25"/>
      <c r="G54" s="25"/>
    </row>
    <row r="55" spans="1:8" x14ac:dyDescent="0.2">
      <c r="A55" s="26"/>
      <c r="B55" s="141"/>
      <c r="C55" s="14"/>
      <c r="D55" s="27"/>
      <c r="E55" s="141"/>
      <c r="F55" s="14"/>
      <c r="G55" s="14"/>
    </row>
    <row r="56" spans="1:8" x14ac:dyDescent="0.2">
      <c r="A56" s="189" t="s">
        <v>33</v>
      </c>
      <c r="B56" s="145"/>
      <c r="C56" s="19"/>
      <c r="D56" s="21"/>
      <c r="E56" s="142"/>
      <c r="F56" s="22"/>
      <c r="G56" s="22"/>
      <c r="H56" s="14"/>
    </row>
    <row r="57" spans="1:8" ht="13.5" customHeight="1" x14ac:dyDescent="0.2">
      <c r="A57" s="174" t="s">
        <v>34</v>
      </c>
      <c r="B57" s="143"/>
      <c r="C57" s="63"/>
      <c r="D57" s="153">
        <f>B57-C57</f>
        <v>0</v>
      </c>
      <c r="E57" s="111"/>
      <c r="F57" s="150"/>
      <c r="G57" s="150"/>
    </row>
    <row r="58" spans="1:8" x14ac:dyDescent="0.2">
      <c r="A58" s="175"/>
      <c r="B58" s="143"/>
      <c r="C58" s="63"/>
      <c r="D58" s="153">
        <f t="shared" ref="D58:D81" si="1">B58-C58</f>
        <v>0</v>
      </c>
      <c r="E58" s="111"/>
      <c r="F58" s="150"/>
      <c r="G58" s="150"/>
    </row>
    <row r="59" spans="1:8" x14ac:dyDescent="0.2">
      <c r="A59" s="176"/>
      <c r="B59" s="143"/>
      <c r="C59" s="63"/>
      <c r="D59" s="153">
        <f t="shared" si="1"/>
        <v>0</v>
      </c>
      <c r="E59" s="111"/>
      <c r="F59" s="150"/>
      <c r="G59" s="150"/>
    </row>
    <row r="60" spans="1:8" x14ac:dyDescent="0.2">
      <c r="A60" s="115" t="s">
        <v>35</v>
      </c>
      <c r="B60" s="131">
        <f>SUM(B57:B59)</f>
        <v>0</v>
      </c>
      <c r="C60" s="113">
        <f>SUM(C57:C59)</f>
        <v>0</v>
      </c>
      <c r="D60" s="114">
        <f t="shared" si="1"/>
        <v>0</v>
      </c>
      <c r="E60" s="136">
        <f>SUM(E57:E59)</f>
        <v>0</v>
      </c>
      <c r="F60" s="116"/>
      <c r="G60" s="116"/>
    </row>
    <row r="61" spans="1:8" ht="27" customHeight="1" x14ac:dyDescent="0.2">
      <c r="A61" s="174" t="s">
        <v>36</v>
      </c>
      <c r="B61" s="143"/>
      <c r="C61" s="63"/>
      <c r="D61" s="153">
        <f t="shared" si="1"/>
        <v>0</v>
      </c>
      <c r="E61" s="111"/>
      <c r="F61" s="150"/>
      <c r="G61" s="150"/>
    </row>
    <row r="62" spans="1:8" x14ac:dyDescent="0.2">
      <c r="A62" s="175"/>
      <c r="B62" s="143"/>
      <c r="C62" s="63"/>
      <c r="D62" s="153">
        <f t="shared" si="1"/>
        <v>0</v>
      </c>
      <c r="E62" s="111"/>
      <c r="F62" s="150"/>
      <c r="G62" s="150"/>
    </row>
    <row r="63" spans="1:8" x14ac:dyDescent="0.2">
      <c r="A63" s="176"/>
      <c r="B63" s="143"/>
      <c r="C63" s="63"/>
      <c r="D63" s="153">
        <f t="shared" si="1"/>
        <v>0</v>
      </c>
      <c r="E63" s="111"/>
      <c r="F63" s="150"/>
      <c r="G63" s="150"/>
    </row>
    <row r="64" spans="1:8" x14ac:dyDescent="0.2">
      <c r="A64" s="115" t="s">
        <v>37</v>
      </c>
      <c r="B64" s="131">
        <f>SUM(B61:B63)</f>
        <v>0</v>
      </c>
      <c r="C64" s="113">
        <f>SUM(C61:C63)</f>
        <v>0</v>
      </c>
      <c r="D64" s="114">
        <f t="shared" si="1"/>
        <v>0</v>
      </c>
      <c r="E64" s="136">
        <f>SUM(E61:E63)</f>
        <v>0</v>
      </c>
      <c r="F64" s="116"/>
      <c r="G64" s="116"/>
    </row>
    <row r="65" spans="1:7" ht="13.5" customHeight="1" x14ac:dyDescent="0.2">
      <c r="A65" s="174" t="s">
        <v>38</v>
      </c>
      <c r="B65" s="143"/>
      <c r="C65" s="63"/>
      <c r="D65" s="153">
        <f t="shared" si="1"/>
        <v>0</v>
      </c>
      <c r="E65" s="111"/>
      <c r="F65" s="150"/>
      <c r="G65" s="150"/>
    </row>
    <row r="66" spans="1:7" x14ac:dyDescent="0.2">
      <c r="A66" s="175"/>
      <c r="B66" s="143"/>
      <c r="C66" s="63"/>
      <c r="D66" s="153">
        <f t="shared" si="1"/>
        <v>0</v>
      </c>
      <c r="E66" s="111"/>
      <c r="F66" s="150"/>
      <c r="G66" s="150"/>
    </row>
    <row r="67" spans="1:7" x14ac:dyDescent="0.2">
      <c r="A67" s="176"/>
      <c r="B67" s="143"/>
      <c r="C67" s="63"/>
      <c r="D67" s="153">
        <f t="shared" si="1"/>
        <v>0</v>
      </c>
      <c r="E67" s="111"/>
      <c r="F67" s="150"/>
      <c r="G67" s="150"/>
    </row>
    <row r="68" spans="1:7" x14ac:dyDescent="0.2">
      <c r="A68" s="115" t="s">
        <v>39</v>
      </c>
      <c r="B68" s="131">
        <f>SUM(B65:B67)</f>
        <v>0</v>
      </c>
      <c r="C68" s="113">
        <f>SUM(C65:C67)</f>
        <v>0</v>
      </c>
      <c r="D68" s="114">
        <f t="shared" si="1"/>
        <v>0</v>
      </c>
      <c r="E68" s="136">
        <f>SUM(E65:E67)</f>
        <v>0</v>
      </c>
      <c r="F68" s="116"/>
      <c r="G68" s="116"/>
    </row>
    <row r="69" spans="1:7" ht="13.5" customHeight="1" x14ac:dyDescent="0.2">
      <c r="A69" s="174" t="s">
        <v>40</v>
      </c>
      <c r="B69" s="143"/>
      <c r="C69" s="63"/>
      <c r="D69" s="153">
        <f t="shared" si="1"/>
        <v>0</v>
      </c>
      <c r="E69" s="111"/>
      <c r="F69" s="150"/>
      <c r="G69" s="150"/>
    </row>
    <row r="70" spans="1:7" x14ac:dyDescent="0.2">
      <c r="A70" s="175"/>
      <c r="B70" s="143"/>
      <c r="C70" s="63"/>
      <c r="D70" s="153">
        <f t="shared" si="1"/>
        <v>0</v>
      </c>
      <c r="E70" s="111"/>
      <c r="F70" s="150"/>
      <c r="G70" s="150"/>
    </row>
    <row r="71" spans="1:7" x14ac:dyDescent="0.2">
      <c r="A71" s="176"/>
      <c r="B71" s="143"/>
      <c r="C71" s="63"/>
      <c r="D71" s="153">
        <f t="shared" si="1"/>
        <v>0</v>
      </c>
      <c r="E71" s="111"/>
      <c r="F71" s="150"/>
      <c r="G71" s="150"/>
    </row>
    <row r="72" spans="1:7" x14ac:dyDescent="0.2">
      <c r="A72" s="115" t="s">
        <v>41</v>
      </c>
      <c r="B72" s="131">
        <f>SUM(B69:B71)</f>
        <v>0</v>
      </c>
      <c r="C72" s="113">
        <f>SUM(C69:C71)</f>
        <v>0</v>
      </c>
      <c r="D72" s="114">
        <f t="shared" si="1"/>
        <v>0</v>
      </c>
      <c r="E72" s="136">
        <f>SUM(E69:E71)</f>
        <v>0</v>
      </c>
      <c r="F72" s="116"/>
      <c r="G72" s="116"/>
    </row>
    <row r="73" spans="1:7" ht="13.5" customHeight="1" x14ac:dyDescent="0.2">
      <c r="A73" s="174" t="s">
        <v>42</v>
      </c>
      <c r="B73" s="143"/>
      <c r="C73" s="63"/>
      <c r="D73" s="153">
        <f t="shared" si="1"/>
        <v>0</v>
      </c>
      <c r="E73" s="64"/>
      <c r="F73" s="151"/>
      <c r="G73" s="151"/>
    </row>
    <row r="74" spans="1:7" x14ac:dyDescent="0.2">
      <c r="A74" s="175"/>
      <c r="B74" s="143"/>
      <c r="C74" s="63"/>
      <c r="D74" s="153">
        <f t="shared" si="1"/>
        <v>0</v>
      </c>
      <c r="E74" s="64"/>
      <c r="F74" s="151"/>
      <c r="G74" s="151"/>
    </row>
    <row r="75" spans="1:7" x14ac:dyDescent="0.2">
      <c r="A75" s="176"/>
      <c r="B75" s="143"/>
      <c r="C75" s="63"/>
      <c r="D75" s="153">
        <f t="shared" si="1"/>
        <v>0</v>
      </c>
      <c r="E75" s="64"/>
      <c r="F75" s="151"/>
      <c r="G75" s="151"/>
    </row>
    <row r="76" spans="1:7" x14ac:dyDescent="0.2">
      <c r="A76" s="115" t="s">
        <v>43</v>
      </c>
      <c r="B76" s="131">
        <f>SUM(B73:B75)</f>
        <v>0</v>
      </c>
      <c r="C76" s="113">
        <f>SUM(C73:C75)</f>
        <v>0</v>
      </c>
      <c r="D76" s="114">
        <f t="shared" si="1"/>
        <v>0</v>
      </c>
      <c r="E76" s="131">
        <f>SUM(E73:E75)</f>
        <v>0</v>
      </c>
      <c r="F76" s="117"/>
      <c r="G76" s="117"/>
    </row>
    <row r="77" spans="1:7" ht="13.5" customHeight="1" x14ac:dyDescent="0.2">
      <c r="A77" s="174" t="s">
        <v>44</v>
      </c>
      <c r="B77" s="143"/>
      <c r="C77" s="63"/>
      <c r="D77" s="153">
        <f t="shared" si="1"/>
        <v>0</v>
      </c>
      <c r="E77" s="64"/>
      <c r="F77" s="151"/>
      <c r="G77" s="151"/>
    </row>
    <row r="78" spans="1:7" x14ac:dyDescent="0.2">
      <c r="A78" s="175"/>
      <c r="B78" s="143"/>
      <c r="C78" s="63"/>
      <c r="D78" s="153">
        <f t="shared" si="1"/>
        <v>0</v>
      </c>
      <c r="E78" s="137"/>
      <c r="F78" s="152"/>
      <c r="G78" s="152"/>
    </row>
    <row r="79" spans="1:7" x14ac:dyDescent="0.2">
      <c r="A79" s="176"/>
      <c r="B79" s="143"/>
      <c r="C79" s="63"/>
      <c r="D79" s="153">
        <f t="shared" si="1"/>
        <v>0</v>
      </c>
      <c r="E79" s="137"/>
      <c r="F79" s="152"/>
      <c r="G79" s="152"/>
    </row>
    <row r="80" spans="1:7" x14ac:dyDescent="0.2">
      <c r="A80" s="115" t="s">
        <v>45</v>
      </c>
      <c r="B80" s="131">
        <f>SUM(B77:B79)</f>
        <v>0</v>
      </c>
      <c r="C80" s="113">
        <f>SUM(C77:C79)</f>
        <v>0</v>
      </c>
      <c r="D80" s="114">
        <f t="shared" si="1"/>
        <v>0</v>
      </c>
      <c r="E80" s="138">
        <f>SUM(E77:E79)</f>
        <v>0</v>
      </c>
      <c r="F80" s="118"/>
      <c r="G80" s="118"/>
    </row>
    <row r="81" spans="1:8" x14ac:dyDescent="0.2">
      <c r="A81" s="23" t="s">
        <v>46</v>
      </c>
      <c r="B81" s="162">
        <f>B76+B72+B80+B64+B60+B68</f>
        <v>0</v>
      </c>
      <c r="C81" s="162">
        <f>C76+C72+C80+C64+C60+C68</f>
        <v>0</v>
      </c>
      <c r="D81" s="122">
        <f t="shared" si="1"/>
        <v>0</v>
      </c>
      <c r="E81" s="120">
        <f>SUM(E60+E64+E68+E72+E76+E80)</f>
        <v>0</v>
      </c>
      <c r="F81" s="25"/>
      <c r="G81" s="25"/>
    </row>
    <row r="82" spans="1:8" x14ac:dyDescent="0.2">
      <c r="A82" s="26"/>
      <c r="B82" s="141"/>
      <c r="C82" s="14"/>
      <c r="D82" s="27"/>
      <c r="E82" s="141"/>
      <c r="F82" s="14"/>
      <c r="G82" s="14"/>
    </row>
    <row r="83" spans="1:8" x14ac:dyDescent="0.2">
      <c r="A83" s="18" t="s">
        <v>47</v>
      </c>
      <c r="B83" s="145"/>
      <c r="C83" s="19"/>
      <c r="D83" s="21"/>
      <c r="E83" s="142"/>
      <c r="F83" s="22"/>
      <c r="G83" s="22"/>
      <c r="H83" s="14"/>
    </row>
    <row r="84" spans="1:8" ht="13.5" customHeight="1" x14ac:dyDescent="0.2">
      <c r="A84" s="174" t="s">
        <v>48</v>
      </c>
      <c r="B84" s="143"/>
      <c r="C84" s="63"/>
      <c r="D84" s="153">
        <f t="shared" ref="D84:D95" si="2">B84-C84</f>
        <v>0</v>
      </c>
      <c r="E84" s="111"/>
      <c r="F84" s="150"/>
      <c r="G84" s="150"/>
    </row>
    <row r="85" spans="1:8" x14ac:dyDescent="0.2">
      <c r="A85" s="175"/>
      <c r="B85" s="143"/>
      <c r="C85" s="63"/>
      <c r="D85" s="153">
        <f t="shared" si="2"/>
        <v>0</v>
      </c>
      <c r="E85" s="64"/>
      <c r="F85" s="151"/>
      <c r="G85" s="151"/>
    </row>
    <row r="86" spans="1:8" x14ac:dyDescent="0.2">
      <c r="A86" s="176"/>
      <c r="B86" s="143"/>
      <c r="C86" s="63"/>
      <c r="D86" s="153">
        <f t="shared" si="2"/>
        <v>0</v>
      </c>
      <c r="E86" s="64"/>
      <c r="F86" s="151"/>
      <c r="G86" s="151"/>
    </row>
    <row r="87" spans="1:8" x14ac:dyDescent="0.2">
      <c r="A87" s="115" t="s">
        <v>49</v>
      </c>
      <c r="B87" s="131">
        <f>SUM(B84:B86)</f>
        <v>0</v>
      </c>
      <c r="C87" s="113">
        <f>SUM(C84:C86)</f>
        <v>0</v>
      </c>
      <c r="D87" s="114">
        <f>SUM(D84:D86)</f>
        <v>0</v>
      </c>
      <c r="E87" s="138">
        <f>SUM(E84:E86)</f>
        <v>0</v>
      </c>
      <c r="F87" s="118"/>
      <c r="G87" s="118"/>
    </row>
    <row r="88" spans="1:8" ht="13.5" customHeight="1" x14ac:dyDescent="0.2">
      <c r="A88" s="174" t="s">
        <v>50</v>
      </c>
      <c r="B88" s="143"/>
      <c r="C88" s="63"/>
      <c r="D88" s="153">
        <f t="shared" si="2"/>
        <v>0</v>
      </c>
      <c r="E88" s="137"/>
      <c r="F88" s="152"/>
      <c r="G88" s="152"/>
    </row>
    <row r="89" spans="1:8" x14ac:dyDescent="0.2">
      <c r="A89" s="175"/>
      <c r="B89" s="143"/>
      <c r="C89" s="63"/>
      <c r="D89" s="153">
        <f t="shared" si="2"/>
        <v>0</v>
      </c>
      <c r="E89" s="137"/>
      <c r="F89" s="152"/>
      <c r="G89" s="152"/>
    </row>
    <row r="90" spans="1:8" x14ac:dyDescent="0.2">
      <c r="A90" s="176"/>
      <c r="B90" s="143"/>
      <c r="C90" s="63"/>
      <c r="D90" s="153">
        <f t="shared" si="2"/>
        <v>0</v>
      </c>
      <c r="E90" s="137"/>
      <c r="F90" s="152"/>
      <c r="G90" s="152"/>
    </row>
    <row r="91" spans="1:8" x14ac:dyDescent="0.2">
      <c r="A91" s="115" t="s">
        <v>51</v>
      </c>
      <c r="B91" s="131">
        <f>SUM(B88:B90)</f>
        <v>0</v>
      </c>
      <c r="C91" s="113">
        <f>SUM(C88:C90)</f>
        <v>0</v>
      </c>
      <c r="D91" s="114">
        <f>SUM(D88:D90)</f>
        <v>0</v>
      </c>
      <c r="E91" s="138">
        <f>SUM(E88:E90)</f>
        <v>0</v>
      </c>
      <c r="F91" s="118"/>
      <c r="G91" s="118"/>
    </row>
    <row r="92" spans="1:8" ht="13.5" customHeight="1" x14ac:dyDescent="0.2">
      <c r="A92" s="174" t="s">
        <v>52</v>
      </c>
      <c r="B92" s="143"/>
      <c r="C92" s="63"/>
      <c r="D92" s="153">
        <f t="shared" si="2"/>
        <v>0</v>
      </c>
      <c r="E92" s="137"/>
      <c r="F92" s="152"/>
      <c r="G92" s="152"/>
    </row>
    <row r="93" spans="1:8" x14ac:dyDescent="0.2">
      <c r="A93" s="175"/>
      <c r="B93" s="143"/>
      <c r="C93" s="63"/>
      <c r="D93" s="153">
        <f t="shared" si="2"/>
        <v>0</v>
      </c>
      <c r="E93" s="137"/>
      <c r="F93" s="152"/>
      <c r="G93" s="152"/>
    </row>
    <row r="94" spans="1:8" x14ac:dyDescent="0.2">
      <c r="A94" s="176"/>
      <c r="B94" s="143"/>
      <c r="C94" s="63"/>
      <c r="D94" s="153">
        <f t="shared" si="2"/>
        <v>0</v>
      </c>
      <c r="E94" s="137"/>
      <c r="F94" s="152"/>
      <c r="G94" s="152"/>
    </row>
    <row r="95" spans="1:8" x14ac:dyDescent="0.2">
      <c r="A95" s="115" t="s">
        <v>53</v>
      </c>
      <c r="B95" s="131">
        <f>SUM(B92:B94)</f>
        <v>0</v>
      </c>
      <c r="C95" s="113">
        <f>SUM(C92:C94)</f>
        <v>0</v>
      </c>
      <c r="D95" s="114">
        <f t="shared" si="2"/>
        <v>0</v>
      </c>
      <c r="E95" s="138">
        <f>SUM(E92:E94)</f>
        <v>0</v>
      </c>
      <c r="F95" s="118"/>
      <c r="G95" s="118"/>
    </row>
    <row r="96" spans="1:8" x14ac:dyDescent="0.2">
      <c r="A96" s="23" t="s">
        <v>54</v>
      </c>
      <c r="B96" s="120">
        <f>SUM(B87+B91+B95)</f>
        <v>0</v>
      </c>
      <c r="C96" s="24">
        <f>SUM(C87+C91+C95)</f>
        <v>0</v>
      </c>
      <c r="D96" s="122">
        <f>SUM(D87+D91+D95)</f>
        <v>0</v>
      </c>
      <c r="E96" s="120">
        <f>SUM(E87+E91+E95)</f>
        <v>0</v>
      </c>
      <c r="F96" s="25"/>
      <c r="G96" s="25"/>
    </row>
    <row r="97" spans="1:7" x14ac:dyDescent="0.2">
      <c r="A97" s="26"/>
      <c r="B97" s="14"/>
      <c r="C97" s="14"/>
      <c r="D97" s="27"/>
      <c r="E97" s="14"/>
      <c r="F97" s="14"/>
      <c r="G97" s="14"/>
    </row>
    <row r="98" spans="1:7" s="2" customFormat="1" x14ac:dyDescent="0.2">
      <c r="A98" s="124"/>
      <c r="B98" s="126"/>
      <c r="C98" s="126"/>
      <c r="D98" s="127"/>
      <c r="E98" s="126"/>
      <c r="F98" s="126"/>
      <c r="G98" s="130"/>
    </row>
    <row r="99" spans="1:7" s="2" customFormat="1" ht="25.5" x14ac:dyDescent="0.2">
      <c r="A99" s="125" t="s">
        <v>55</v>
      </c>
      <c r="B99" s="210"/>
      <c r="C99" s="125"/>
      <c r="D99" s="128"/>
      <c r="E99" s="129"/>
      <c r="F99" s="129"/>
      <c r="G99" s="129"/>
    </row>
    <row r="100" spans="1:7" s="2" customFormat="1" x14ac:dyDescent="0.2">
      <c r="A100" s="61"/>
      <c r="B100" s="110"/>
      <c r="C100" s="111"/>
      <c r="D100" s="154">
        <f>B100-C100</f>
        <v>0</v>
      </c>
      <c r="E100" s="56"/>
      <c r="F100" s="150"/>
      <c r="G100" s="150"/>
    </row>
    <row r="101" spans="1:7" s="2" customFormat="1" x14ac:dyDescent="0.2">
      <c r="A101" s="23" t="s">
        <v>56</v>
      </c>
      <c r="B101" s="120">
        <f>SUM(B100:B100)</f>
        <v>0</v>
      </c>
      <c r="C101" s="24">
        <f>SUM(C100:C100)</f>
        <v>0</v>
      </c>
      <c r="D101" s="123">
        <f>B101-C101</f>
        <v>0</v>
      </c>
      <c r="E101" s="120">
        <f>SUM(E100:E100)</f>
        <v>0</v>
      </c>
      <c r="F101" s="25"/>
      <c r="G101" s="25"/>
    </row>
    <row r="102" spans="1:7" s="2" customFormat="1" x14ac:dyDescent="0.2">
      <c r="A102" s="26"/>
      <c r="B102" s="14"/>
      <c r="C102" s="14"/>
      <c r="D102" s="27"/>
      <c r="E102" s="14"/>
      <c r="F102" s="14"/>
      <c r="G102" s="28"/>
    </row>
    <row r="103" spans="1:7" s="2" customFormat="1" ht="25.5" x14ac:dyDescent="0.2">
      <c r="A103" s="214" t="s">
        <v>122</v>
      </c>
      <c r="B103" s="215"/>
      <c r="C103" s="214"/>
      <c r="D103" s="216"/>
      <c r="E103" s="217"/>
      <c r="F103" s="217"/>
      <c r="G103" s="217"/>
    </row>
    <row r="104" spans="1:7" s="2" customFormat="1" ht="50.25" customHeight="1" x14ac:dyDescent="0.2">
      <c r="A104" s="214" t="s">
        <v>130</v>
      </c>
      <c r="B104" s="215"/>
      <c r="C104" s="214"/>
      <c r="D104" s="216">
        <f t="shared" ref="D104" si="3">B104-C104</f>
        <v>0</v>
      </c>
      <c r="E104" s="217"/>
      <c r="F104" s="217"/>
      <c r="G104" s="217"/>
    </row>
    <row r="105" spans="1:7" s="2" customFormat="1" x14ac:dyDescent="0.2"/>
    <row r="106" spans="1:7" s="2" customFormat="1" x14ac:dyDescent="0.2">
      <c r="A106" s="14"/>
      <c r="B106" s="68"/>
      <c r="C106" s="68"/>
      <c r="D106" s="68"/>
      <c r="E106" s="68"/>
      <c r="F106" s="14"/>
      <c r="G106" s="14"/>
    </row>
    <row r="107" spans="1:7" s="2" customFormat="1" ht="13.5" thickBot="1" x14ac:dyDescent="0.25">
      <c r="A107" s="14"/>
      <c r="B107" s="68"/>
      <c r="C107" s="68"/>
      <c r="D107" s="68"/>
      <c r="E107" s="68"/>
      <c r="F107" s="14"/>
      <c r="G107" s="14"/>
    </row>
    <row r="108" spans="1:7" s="2" customFormat="1" ht="15.75" thickBot="1" x14ac:dyDescent="0.25">
      <c r="A108" s="57" t="s">
        <v>57</v>
      </c>
      <c r="B108" s="165">
        <f>B104+B101+B96+B54+B81+B103</f>
        <v>0</v>
      </c>
      <c r="C108" s="166" t="e">
        <f>SUM(C54+C81+C96+C101+#REF!)</f>
        <v>#REF!</v>
      </c>
      <c r="D108" s="166" t="e">
        <f>B108-C108</f>
        <v>#REF!</v>
      </c>
      <c r="E108" s="166" t="e">
        <f>SUM(E54+E81+E96+E101+#REF!)</f>
        <v>#REF!</v>
      </c>
      <c r="F108" s="29"/>
      <c r="G108" s="28"/>
    </row>
    <row r="109" spans="1:7" s="2" customFormat="1" x14ac:dyDescent="0.2">
      <c r="A109" s="14"/>
      <c r="B109" s="14"/>
      <c r="C109" s="14"/>
      <c r="D109" s="27"/>
      <c r="E109" s="14"/>
      <c r="F109" s="14"/>
      <c r="G109" s="28"/>
    </row>
    <row r="110" spans="1:7" x14ac:dyDescent="0.2">
      <c r="A110" s="14"/>
      <c r="B110" s="30"/>
      <c r="C110" s="14"/>
      <c r="D110" s="14"/>
      <c r="E110" s="14"/>
      <c r="F110" s="31"/>
      <c r="G110" s="28"/>
    </row>
    <row r="111" spans="1:7" ht="40.15" hidden="1" customHeight="1" x14ac:dyDescent="0.2">
      <c r="A111" s="167" t="s">
        <v>58</v>
      </c>
      <c r="B111" s="168" t="e">
        <f>E108</f>
        <v>#REF!</v>
      </c>
      <c r="C111" s="169" t="e">
        <f>B111/C108</f>
        <v>#REF!</v>
      </c>
      <c r="D111" s="170" t="s">
        <v>59</v>
      </c>
      <c r="F111" s="31"/>
      <c r="G111" s="28"/>
    </row>
    <row r="112" spans="1:7" x14ac:dyDescent="0.2">
      <c r="A112" s="32"/>
      <c r="C112" s="33"/>
      <c r="D112" s="9"/>
      <c r="E112" s="34"/>
      <c r="F112" s="33"/>
    </row>
    <row r="113" spans="1:11" ht="13.5" thickBot="1" x14ac:dyDescent="0.25">
      <c r="A113" s="2"/>
      <c r="C113" s="9"/>
      <c r="D113" s="9"/>
      <c r="G113" s="35"/>
    </row>
    <row r="114" spans="1:11" ht="15.75" x14ac:dyDescent="0.2">
      <c r="A114" s="226" t="s">
        <v>60</v>
      </c>
      <c r="B114" s="227"/>
      <c r="C114" s="227"/>
      <c r="D114" s="227"/>
      <c r="E114" s="227"/>
      <c r="F114" s="227"/>
      <c r="G114" s="228"/>
    </row>
    <row r="115" spans="1:11" ht="15.75" x14ac:dyDescent="0.2">
      <c r="A115" s="149"/>
      <c r="B115" s="149"/>
      <c r="C115" s="149"/>
      <c r="D115" s="149"/>
      <c r="E115" s="149"/>
      <c r="F115" s="149"/>
      <c r="G115" s="149"/>
    </row>
    <row r="116" spans="1:11" ht="147.75" customHeight="1" x14ac:dyDescent="0.2">
      <c r="A116" s="163" t="s">
        <v>3</v>
      </c>
      <c r="B116" s="208" t="s">
        <v>121</v>
      </c>
      <c r="C116" s="208"/>
      <c r="D116" s="208"/>
      <c r="E116" s="208"/>
      <c r="F116" s="149"/>
      <c r="G116" s="149"/>
    </row>
    <row r="117" spans="1:11" s="36" customFormat="1" ht="14.25" customHeight="1" x14ac:dyDescent="0.2">
      <c r="A117" s="1"/>
      <c r="G117" s="1"/>
    </row>
    <row r="118" spans="1:11" ht="51.75" customHeight="1" x14ac:dyDescent="0.2">
      <c r="B118" s="37" t="s">
        <v>61</v>
      </c>
      <c r="C118" s="37" t="s">
        <v>62</v>
      </c>
      <c r="D118" s="37" t="s">
        <v>63</v>
      </c>
      <c r="E118" s="37" t="s">
        <v>64</v>
      </c>
      <c r="F118" s="197" t="s">
        <v>65</v>
      </c>
      <c r="G118" s="192"/>
    </row>
    <row r="119" spans="1:11" x14ac:dyDescent="0.2">
      <c r="A119" s="160" t="s">
        <v>66</v>
      </c>
      <c r="B119" s="66"/>
      <c r="C119" s="155"/>
      <c r="D119" s="146"/>
      <c r="E119" s="164" t="e">
        <f t="shared" ref="E119:E127" si="4">D119/D$134</f>
        <v>#DIV/0!</v>
      </c>
      <c r="F119" s="194"/>
      <c r="G119" s="69"/>
      <c r="K119" s="38"/>
    </row>
    <row r="120" spans="1:11" x14ac:dyDescent="0.2">
      <c r="A120" s="65" t="s">
        <v>67</v>
      </c>
      <c r="B120" s="67"/>
      <c r="C120" s="156"/>
      <c r="D120" s="133"/>
      <c r="E120" s="164" t="e">
        <f t="shared" si="4"/>
        <v>#DIV/0!</v>
      </c>
      <c r="F120" s="194"/>
      <c r="G120" s="69"/>
    </row>
    <row r="121" spans="1:11" x14ac:dyDescent="0.2">
      <c r="A121" s="65" t="s">
        <v>68</v>
      </c>
      <c r="B121" s="65"/>
      <c r="C121" s="157"/>
      <c r="D121" s="134"/>
      <c r="E121" s="164" t="e">
        <f t="shared" si="4"/>
        <v>#DIV/0!</v>
      </c>
      <c r="F121" s="194"/>
      <c r="G121" s="69"/>
      <c r="H121" s="39"/>
      <c r="J121" s="39"/>
    </row>
    <row r="122" spans="1:11" x14ac:dyDescent="0.2">
      <c r="A122" s="132" t="s">
        <v>69</v>
      </c>
      <c r="B122" s="65"/>
      <c r="C122" s="157"/>
      <c r="D122" s="134"/>
      <c r="E122" s="164" t="e">
        <f t="shared" si="4"/>
        <v>#DIV/0!</v>
      </c>
      <c r="F122" s="194"/>
      <c r="G122" s="69"/>
      <c r="H122" s="39"/>
      <c r="J122" s="39"/>
    </row>
    <row r="123" spans="1:11" x14ac:dyDescent="0.2">
      <c r="A123" s="65" t="s">
        <v>70</v>
      </c>
      <c r="B123" s="65"/>
      <c r="C123" s="157"/>
      <c r="D123" s="134"/>
      <c r="E123" s="164" t="e">
        <f t="shared" si="4"/>
        <v>#DIV/0!</v>
      </c>
      <c r="F123" s="194"/>
      <c r="G123" s="69"/>
      <c r="H123" s="39"/>
      <c r="J123" s="39"/>
    </row>
    <row r="124" spans="1:11" x14ac:dyDescent="0.2">
      <c r="A124" s="65" t="s">
        <v>71</v>
      </c>
      <c r="B124" s="65"/>
      <c r="C124" s="157"/>
      <c r="D124" s="134"/>
      <c r="E124" s="164" t="e">
        <f t="shared" si="4"/>
        <v>#DIV/0!</v>
      </c>
      <c r="F124" s="194"/>
      <c r="G124" s="69"/>
      <c r="H124" s="39"/>
      <c r="J124" s="39"/>
    </row>
    <row r="125" spans="1:11" x14ac:dyDescent="0.2">
      <c r="A125" s="65" t="s">
        <v>72</v>
      </c>
      <c r="B125" s="65"/>
      <c r="C125" s="157"/>
      <c r="D125" s="134"/>
      <c r="E125" s="164" t="e">
        <f t="shared" si="4"/>
        <v>#DIV/0!</v>
      </c>
      <c r="F125" s="194"/>
      <c r="G125" s="69"/>
      <c r="H125" s="39"/>
      <c r="J125" s="39"/>
    </row>
    <row r="126" spans="1:11" x14ac:dyDescent="0.2">
      <c r="A126" s="65" t="s">
        <v>73</v>
      </c>
      <c r="B126" s="65"/>
      <c r="C126" s="157"/>
      <c r="D126" s="134"/>
      <c r="E126" s="164" t="e">
        <f t="shared" si="4"/>
        <v>#DIV/0!</v>
      </c>
      <c r="F126" s="194"/>
      <c r="G126" s="69"/>
      <c r="H126" s="39"/>
      <c r="J126" s="39"/>
    </row>
    <row r="127" spans="1:11" x14ac:dyDescent="0.2">
      <c r="A127" s="65" t="s">
        <v>74</v>
      </c>
      <c r="B127" s="65"/>
      <c r="C127" s="157"/>
      <c r="D127" s="134"/>
      <c r="E127" s="164" t="e">
        <f t="shared" si="4"/>
        <v>#DIV/0!</v>
      </c>
      <c r="F127" s="194"/>
      <c r="G127" s="69"/>
      <c r="H127" s="39"/>
      <c r="J127" s="39"/>
    </row>
    <row r="128" spans="1:11" x14ac:dyDescent="0.2">
      <c r="A128" s="40" t="s">
        <v>75</v>
      </c>
      <c r="B128" s="121">
        <f>SUM(B119:B127)</f>
        <v>0</v>
      </c>
      <c r="C128" s="40"/>
      <c r="D128" s="121">
        <f>SUM(D119:D127)</f>
        <v>0</v>
      </c>
      <c r="E128" s="41" t="e">
        <f>SUM(E119:E127)</f>
        <v>#DIV/0!</v>
      </c>
      <c r="F128" s="196"/>
      <c r="G128" s="69"/>
      <c r="I128" s="42"/>
    </row>
    <row r="129" spans="1:34" x14ac:dyDescent="0.2">
      <c r="A129" s="65" t="s">
        <v>76</v>
      </c>
      <c r="B129" s="65"/>
      <c r="C129" s="157"/>
      <c r="D129" s="58"/>
      <c r="E129" s="164" t="e">
        <f>D129/D$134</f>
        <v>#DIV/0!</v>
      </c>
      <c r="F129" s="194"/>
      <c r="G129" s="69"/>
      <c r="I129" s="43"/>
      <c r="K129" s="38"/>
    </row>
    <row r="130" spans="1:34" x14ac:dyDescent="0.2">
      <c r="A130" s="65" t="s">
        <v>77</v>
      </c>
      <c r="B130" s="65"/>
      <c r="C130" s="157"/>
      <c r="D130" s="58"/>
      <c r="E130" s="164" t="e">
        <f>D130/D$134</f>
        <v>#DIV/0!</v>
      </c>
      <c r="F130" s="194"/>
      <c r="G130" s="69"/>
      <c r="I130" s="43"/>
      <c r="K130" s="38"/>
    </row>
    <row r="131" spans="1:34" x14ac:dyDescent="0.2">
      <c r="A131" s="65" t="s">
        <v>78</v>
      </c>
      <c r="B131" s="65"/>
      <c r="C131" s="157"/>
      <c r="D131" s="58"/>
      <c r="E131" s="164" t="e">
        <f>D131/D$134</f>
        <v>#DIV/0!</v>
      </c>
      <c r="F131" s="194"/>
      <c r="G131" s="69"/>
      <c r="I131" s="43"/>
      <c r="K131" s="38"/>
    </row>
    <row r="132" spans="1:34" x14ac:dyDescent="0.2">
      <c r="A132" s="65" t="s">
        <v>79</v>
      </c>
      <c r="B132" s="65"/>
      <c r="C132" s="157"/>
      <c r="D132" s="58"/>
      <c r="E132" s="164" t="e">
        <f>D132/D$134</f>
        <v>#DIV/0!</v>
      </c>
      <c r="F132" s="194"/>
      <c r="G132" s="69"/>
      <c r="I132" s="43"/>
      <c r="K132" s="38"/>
    </row>
    <row r="133" spans="1:34" x14ac:dyDescent="0.2">
      <c r="A133" s="65" t="s">
        <v>80</v>
      </c>
      <c r="B133" s="190">
        <f>B108-SUM(B128:B132)</f>
        <v>0</v>
      </c>
      <c r="C133" s="157"/>
      <c r="D133" s="58"/>
      <c r="E133" s="164" t="e">
        <f>D133/D$134</f>
        <v>#DIV/0!</v>
      </c>
      <c r="F133" s="194"/>
      <c r="G133" s="69"/>
      <c r="I133" s="43"/>
      <c r="K133" s="38"/>
    </row>
    <row r="134" spans="1:34" x14ac:dyDescent="0.2">
      <c r="A134" s="40" t="s">
        <v>81</v>
      </c>
      <c r="B134" s="121">
        <f>SUM(B128:B133)</f>
        <v>0</v>
      </c>
      <c r="C134" s="40"/>
      <c r="D134" s="44">
        <f>SUM(D128:D133)</f>
        <v>0</v>
      </c>
      <c r="E134" s="135" t="e">
        <f>SUM(E128:E133)</f>
        <v>#DIV/0!</v>
      </c>
      <c r="F134" s="195"/>
      <c r="G134" s="193"/>
    </row>
    <row r="135" spans="1:34" x14ac:dyDescent="0.2">
      <c r="A135" s="32"/>
      <c r="B135" s="32"/>
      <c r="C135" s="68"/>
      <c r="D135" s="69"/>
      <c r="F135" s="31"/>
      <c r="G135" s="70"/>
      <c r="H135" s="69"/>
    </row>
    <row r="136" spans="1:34" s="45" customForma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row>
    <row r="137" spans="1:34" x14ac:dyDescent="0.2">
      <c r="A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row>
    <row r="138" spans="1:34" ht="26.25" customHeight="1" x14ac:dyDescent="0.2">
      <c r="A138" s="181" t="s">
        <v>82</v>
      </c>
      <c r="B138" s="181"/>
      <c r="C138" s="182"/>
      <c r="D138" s="183"/>
      <c r="E138" s="184"/>
    </row>
    <row r="141" spans="1:34" ht="13.9" customHeight="1" x14ac:dyDescent="0.2">
      <c r="A141" s="231" t="s">
        <v>83</v>
      </c>
      <c r="B141" s="232"/>
    </row>
    <row r="142" spans="1:34" x14ac:dyDescent="0.2">
      <c r="A142" s="233" t="s">
        <v>84</v>
      </c>
      <c r="B142" s="234"/>
      <c r="C142" s="185"/>
      <c r="D142" s="191"/>
    </row>
    <row r="143" spans="1:34" x14ac:dyDescent="0.2">
      <c r="A143" s="229" t="s">
        <v>85</v>
      </c>
      <c r="B143" s="230"/>
      <c r="C143" s="186"/>
      <c r="D143" s="187" t="e">
        <f>C108*D142</f>
        <v>#REF!</v>
      </c>
    </row>
    <row r="146" spans="1:2" ht="29.25" customHeight="1" x14ac:dyDescent="0.2">
      <c r="A146" s="180" t="s">
        <v>86</v>
      </c>
      <c r="B146" s="179"/>
    </row>
  </sheetData>
  <sheetProtection formatCells="0" formatColumns="0" formatRows="0" insertRows="0" insertHyperlinks="0" deleteRows="0" sort="0" autoFilter="0"/>
  <mergeCells count="10">
    <mergeCell ref="A25:G25"/>
    <mergeCell ref="A143:B143"/>
    <mergeCell ref="A141:B141"/>
    <mergeCell ref="A142:B142"/>
    <mergeCell ref="A114:G114"/>
    <mergeCell ref="A2:E2"/>
    <mergeCell ref="A5:E5"/>
    <mergeCell ref="A6:E6"/>
    <mergeCell ref="A7:E7"/>
    <mergeCell ref="A22:G22"/>
  </mergeCells>
  <phoneticPr fontId="3" type="noConversion"/>
  <conditionalFormatting sqref="B108:F108">
    <cfRule type="expression" dxfId="1" priority="12" stopIfTrue="1">
      <formula>#REF!="oui"</formula>
    </cfRule>
  </conditionalFormatting>
  <conditionalFormatting sqref="I128">
    <cfRule type="cellIs" dxfId="0" priority="8" stopIfTrue="1" operator="equal">
      <formula>"Dépassement du taux maximal d'aides publiques"</formula>
    </cfRule>
  </conditionalFormatting>
  <dataValidations xWindow="296" yWindow="130" count="1">
    <dataValidation type="list" allowBlank="1" showInputMessage="1" showErrorMessage="1" promptTitle="HT-TTC" sqref="A29" xr:uid="{00000000-0002-0000-0000-000001000000}">
      <formula1>$A$30:$A$31</formula1>
    </dataValidation>
  </dataValidations>
  <pageMargins left="0.19685039370078741" right="0.27559055118110237" top="0.51181102362204722" bottom="0.31496062992125984" header="0.19685039370078741" footer="0.19685039370078741"/>
  <pageSetup paperSize="8" scale="42" fitToHeight="4" orientation="portrait" r:id="rId1"/>
  <headerFooter alignWithMargins="0">
    <oddFooter>Page &amp;P de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B34"/>
  <sheetViews>
    <sheetView zoomScale="110" zoomScaleNormal="110" workbookViewId="0">
      <selection activeCell="E22" sqref="E22"/>
    </sheetView>
  </sheetViews>
  <sheetFormatPr baseColWidth="10" defaultColWidth="11.42578125" defaultRowHeight="12.75" x14ac:dyDescent="0.2"/>
  <cols>
    <col min="4" max="4" width="17.140625" style="47" customWidth="1"/>
    <col min="5" max="5" width="18.7109375" style="47" customWidth="1"/>
    <col min="6" max="6" width="21.42578125" style="47" customWidth="1"/>
    <col min="7" max="7" width="20.42578125" customWidth="1"/>
    <col min="8" max="8" width="21.28515625" customWidth="1"/>
    <col min="10" max="10" width="18.28515625" bestFit="1" customWidth="1"/>
    <col min="11" max="11" width="20.7109375" bestFit="1" customWidth="1"/>
  </cols>
  <sheetData>
    <row r="1" spans="1:28" x14ac:dyDescent="0.2">
      <c r="A1" s="46" t="s">
        <v>87</v>
      </c>
    </row>
    <row r="2" spans="1:28" x14ac:dyDescent="0.2">
      <c r="A2" s="46"/>
    </row>
    <row r="3" spans="1:28" x14ac:dyDescent="0.2">
      <c r="A3" s="244" t="s">
        <v>88</v>
      </c>
      <c r="B3" s="244"/>
      <c r="C3" s="244"/>
      <c r="D3" s="244"/>
      <c r="E3" s="244"/>
      <c r="F3" s="244"/>
      <c r="G3" s="244"/>
      <c r="H3" s="244"/>
      <c r="I3" s="244"/>
      <c r="J3" s="244"/>
      <c r="K3" s="244"/>
      <c r="L3" s="244"/>
      <c r="M3" s="244"/>
      <c r="N3" s="244"/>
      <c r="O3" s="244"/>
      <c r="P3" s="244"/>
      <c r="Q3" s="244"/>
      <c r="R3" s="244"/>
      <c r="S3" s="244"/>
    </row>
    <row r="4" spans="1:28" s="94" customFormat="1" ht="28.5" customHeight="1" x14ac:dyDescent="0.2">
      <c r="A4" s="246" t="s">
        <v>89</v>
      </c>
      <c r="B4" s="247"/>
      <c r="C4" s="247"/>
      <c r="D4" s="247"/>
      <c r="E4" s="247"/>
      <c r="F4" s="247"/>
      <c r="G4" s="247"/>
      <c r="H4" s="247"/>
      <c r="I4" s="247"/>
      <c r="J4" s="247"/>
      <c r="K4" s="247"/>
      <c r="L4" s="247"/>
      <c r="M4" s="247"/>
      <c r="N4" s="247"/>
      <c r="O4" s="247"/>
      <c r="P4" s="247"/>
      <c r="Q4" s="247"/>
      <c r="R4" s="247"/>
      <c r="S4" s="247"/>
    </row>
    <row r="5" spans="1:28" s="94" customFormat="1" ht="27" customHeight="1" x14ac:dyDescent="0.2">
      <c r="A5" s="246" t="s">
        <v>131</v>
      </c>
      <c r="B5" s="246"/>
      <c r="C5" s="246"/>
      <c r="D5" s="246"/>
      <c r="E5" s="246"/>
      <c r="F5" s="246"/>
      <c r="G5" s="246"/>
      <c r="H5" s="246"/>
      <c r="I5" s="246"/>
      <c r="J5" s="246"/>
      <c r="K5" s="246"/>
      <c r="L5" s="246"/>
      <c r="M5" s="246"/>
      <c r="N5" s="246"/>
      <c r="O5" s="246"/>
      <c r="P5" s="246"/>
      <c r="Q5" s="246"/>
      <c r="R5" s="246"/>
      <c r="S5" s="246"/>
    </row>
    <row r="6" spans="1:28" s="94" customFormat="1" ht="32.25" customHeight="1" x14ac:dyDescent="0.2">
      <c r="A6" s="245" t="s">
        <v>125</v>
      </c>
      <c r="B6" s="245"/>
      <c r="C6" s="245"/>
      <c r="D6" s="245"/>
      <c r="E6" s="245"/>
      <c r="F6" s="245"/>
      <c r="G6" s="245"/>
      <c r="H6" s="245"/>
      <c r="I6" s="245"/>
      <c r="J6" s="245"/>
      <c r="K6" s="245"/>
      <c r="L6" s="245"/>
      <c r="M6" s="245"/>
      <c r="N6" s="245"/>
      <c r="O6" s="245"/>
      <c r="P6" s="245"/>
      <c r="Q6" s="245"/>
      <c r="R6" s="245"/>
      <c r="S6" s="245"/>
    </row>
    <row r="7" spans="1:28" ht="57" customHeight="1" x14ac:dyDescent="0.2">
      <c r="A7" s="99"/>
      <c r="B7" s="99"/>
      <c r="C7" s="99"/>
      <c r="D7" s="99"/>
      <c r="E7" s="99"/>
      <c r="F7" s="99"/>
      <c r="G7" s="99"/>
      <c r="H7" s="99"/>
      <c r="I7" s="99"/>
      <c r="J7" s="209" t="s">
        <v>127</v>
      </c>
      <c r="K7" s="102"/>
      <c r="L7" s="99"/>
      <c r="M7" s="99"/>
      <c r="N7" s="99"/>
      <c r="O7" s="99"/>
      <c r="P7" s="213"/>
      <c r="Q7" s="99"/>
      <c r="R7" s="99"/>
      <c r="S7" s="99"/>
    </row>
    <row r="8" spans="1:28" ht="27" customHeight="1" x14ac:dyDescent="0.2">
      <c r="A8" s="99"/>
      <c r="B8" s="99"/>
      <c r="C8" s="99"/>
      <c r="D8" s="99"/>
      <c r="E8" s="99"/>
      <c r="F8" s="99"/>
      <c r="G8" s="99"/>
      <c r="H8" s="99"/>
      <c r="I8" s="99"/>
      <c r="J8" s="100">
        <v>37.65</v>
      </c>
      <c r="K8" s="102"/>
      <c r="L8" s="99"/>
      <c r="M8" s="99"/>
      <c r="N8" s="99"/>
      <c r="O8" s="99"/>
      <c r="P8" s="99"/>
      <c r="Q8" s="99"/>
      <c r="R8" s="99"/>
      <c r="S8" s="99"/>
    </row>
    <row r="9" spans="1:28" ht="27" customHeight="1" x14ac:dyDescent="0.2">
      <c r="A9" s="99"/>
      <c r="B9" s="99"/>
      <c r="C9" s="99"/>
      <c r="D9" s="99"/>
      <c r="E9" s="101"/>
      <c r="F9" s="102"/>
      <c r="G9" s="101"/>
      <c r="H9" s="102"/>
      <c r="I9" s="99"/>
      <c r="J9" s="101"/>
      <c r="K9" s="102"/>
      <c r="L9" s="99"/>
      <c r="M9" s="99"/>
      <c r="N9" s="99"/>
      <c r="O9" s="99"/>
      <c r="P9" s="99"/>
      <c r="Q9" s="99"/>
      <c r="R9" s="99"/>
      <c r="S9" s="99"/>
    </row>
    <row r="10" spans="1:28" ht="12.6" customHeight="1" x14ac:dyDescent="0.2">
      <c r="A10" s="46"/>
    </row>
    <row r="11" spans="1:28" x14ac:dyDescent="0.2">
      <c r="A11" s="46"/>
    </row>
    <row r="12" spans="1:28" x14ac:dyDescent="0.2">
      <c r="A12" s="237" t="s">
        <v>90</v>
      </c>
      <c r="B12" s="238"/>
      <c r="C12" s="238"/>
      <c r="D12" s="238"/>
      <c r="E12" s="238"/>
      <c r="F12" s="239"/>
      <c r="G12" s="235">
        <v>2021</v>
      </c>
      <c r="H12" s="236"/>
      <c r="I12" s="236"/>
      <c r="J12" s="236">
        <f>G12+1</f>
        <v>2022</v>
      </c>
      <c r="K12" s="236"/>
      <c r="L12" s="236"/>
      <c r="M12" s="236">
        <f t="shared" ref="M12" si="0">J12+1</f>
        <v>2023</v>
      </c>
      <c r="N12" s="236"/>
      <c r="O12" s="236"/>
      <c r="P12" s="236">
        <f t="shared" ref="P12" si="1">M12+1</f>
        <v>2024</v>
      </c>
      <c r="Q12" s="236"/>
      <c r="R12" s="236"/>
      <c r="S12" s="236">
        <f t="shared" ref="S12" si="2">P12+1</f>
        <v>2025</v>
      </c>
      <c r="T12" s="236"/>
      <c r="U12" s="236"/>
      <c r="V12" s="236">
        <f t="shared" ref="V12" si="3">S12+1</f>
        <v>2026</v>
      </c>
      <c r="W12" s="236"/>
      <c r="X12" s="236"/>
      <c r="Y12" s="236">
        <f t="shared" ref="Y12" si="4">V12+1</f>
        <v>2027</v>
      </c>
      <c r="Z12" s="236"/>
      <c r="AA12" s="243"/>
    </row>
    <row r="13" spans="1:28" s="49" customFormat="1" ht="72" x14ac:dyDescent="0.2">
      <c r="A13" s="78" t="s">
        <v>91</v>
      </c>
      <c r="B13" s="79" t="s">
        <v>92</v>
      </c>
      <c r="C13" s="80" t="s">
        <v>93</v>
      </c>
      <c r="D13" s="80" t="s">
        <v>94</v>
      </c>
      <c r="E13" s="80" t="s">
        <v>95</v>
      </c>
      <c r="F13" s="81" t="s">
        <v>96</v>
      </c>
      <c r="G13" s="71" t="s">
        <v>123</v>
      </c>
      <c r="H13" s="72" t="s">
        <v>120</v>
      </c>
      <c r="I13" s="73" t="s">
        <v>118</v>
      </c>
      <c r="J13" s="71" t="s">
        <v>123</v>
      </c>
      <c r="K13" s="72" t="s">
        <v>120</v>
      </c>
      <c r="L13" s="73" t="s">
        <v>118</v>
      </c>
      <c r="M13" s="71" t="s">
        <v>123</v>
      </c>
      <c r="N13" s="72" t="s">
        <v>120</v>
      </c>
      <c r="O13" s="73" t="s">
        <v>118</v>
      </c>
      <c r="P13" s="71" t="s">
        <v>123</v>
      </c>
      <c r="Q13" s="72" t="s">
        <v>120</v>
      </c>
      <c r="R13" s="73" t="s">
        <v>118</v>
      </c>
      <c r="S13" s="71" t="s">
        <v>123</v>
      </c>
      <c r="T13" s="72" t="s">
        <v>120</v>
      </c>
      <c r="U13" s="73" t="s">
        <v>118</v>
      </c>
      <c r="V13" s="71" t="s">
        <v>123</v>
      </c>
      <c r="W13" s="72" t="s">
        <v>120</v>
      </c>
      <c r="X13" s="73" t="s">
        <v>118</v>
      </c>
      <c r="Y13" s="71" t="s">
        <v>123</v>
      </c>
      <c r="Z13" s="72" t="s">
        <v>120</v>
      </c>
      <c r="AA13" s="73" t="s">
        <v>118</v>
      </c>
      <c r="AB13" s="206" t="s">
        <v>97</v>
      </c>
    </row>
    <row r="14" spans="1:28" s="49" customFormat="1" ht="12" x14ac:dyDescent="0.2">
      <c r="A14" s="82"/>
      <c r="B14" s="50"/>
      <c r="C14" s="50"/>
      <c r="D14" s="50"/>
      <c r="E14" s="50"/>
      <c r="F14" s="83"/>
      <c r="G14" s="51"/>
      <c r="H14" s="52">
        <f>$J$8</f>
        <v>37.65</v>
      </c>
      <c r="I14" s="53">
        <f>G14*H14</f>
        <v>0</v>
      </c>
      <c r="J14" s="51"/>
      <c r="K14" s="52">
        <f>$J$8</f>
        <v>37.65</v>
      </c>
      <c r="L14" s="53">
        <f>J14*K14</f>
        <v>0</v>
      </c>
      <c r="M14" s="51"/>
      <c r="N14" s="52">
        <f>$J$8</f>
        <v>37.65</v>
      </c>
      <c r="O14" s="53">
        <f>M14*N14</f>
        <v>0</v>
      </c>
      <c r="P14" s="51"/>
      <c r="Q14" s="52">
        <f>$J$8</f>
        <v>37.65</v>
      </c>
      <c r="R14" s="53">
        <f>P14*Q14</f>
        <v>0</v>
      </c>
      <c r="S14" s="51"/>
      <c r="T14" s="52">
        <f>$J$8</f>
        <v>37.65</v>
      </c>
      <c r="U14" s="53">
        <f>S14*T14</f>
        <v>0</v>
      </c>
      <c r="V14" s="51"/>
      <c r="W14" s="52">
        <f>$J$8</f>
        <v>37.65</v>
      </c>
      <c r="X14" s="53">
        <f>V14*W14</f>
        <v>0</v>
      </c>
      <c r="Y14" s="51"/>
      <c r="Z14" s="52">
        <f>$J$8</f>
        <v>37.65</v>
      </c>
      <c r="AA14" s="74">
        <f>Y14*Z14</f>
        <v>0</v>
      </c>
      <c r="AB14" s="55">
        <f>I14+L14+O14+R14+U14+X14+AA14</f>
        <v>0</v>
      </c>
    </row>
    <row r="15" spans="1:28" s="49" customFormat="1" ht="12" x14ac:dyDescent="0.2">
      <c r="A15" s="82"/>
      <c r="B15" s="50"/>
      <c r="C15" s="50"/>
      <c r="D15" s="50"/>
      <c r="E15" s="50"/>
      <c r="F15" s="83"/>
      <c r="G15" s="51"/>
      <c r="H15" s="52">
        <f>$J$8</f>
        <v>37.65</v>
      </c>
      <c r="I15" s="53">
        <f t="shared" ref="I15:I20" si="5">G15*H15</f>
        <v>0</v>
      </c>
      <c r="J15" s="51"/>
      <c r="K15" s="52">
        <f t="shared" ref="K15:K22" si="6">$J$8</f>
        <v>37.65</v>
      </c>
      <c r="L15" s="53">
        <f t="shared" ref="L15:L20" si="7">J15*K15</f>
        <v>0</v>
      </c>
      <c r="M15" s="51"/>
      <c r="N15" s="52">
        <f t="shared" ref="N15:N22" si="8">$J$8</f>
        <v>37.65</v>
      </c>
      <c r="O15" s="53">
        <f t="shared" ref="O15:O20" si="9">M15*N15</f>
        <v>0</v>
      </c>
      <c r="P15" s="51"/>
      <c r="Q15" s="52">
        <f t="shared" ref="Q15:Q22" si="10">$J$8</f>
        <v>37.65</v>
      </c>
      <c r="R15" s="53">
        <f t="shared" ref="R15:R20" si="11">P15*Q15</f>
        <v>0</v>
      </c>
      <c r="S15" s="51"/>
      <c r="T15" s="52">
        <f t="shared" ref="T15:T22" si="12">$J$8</f>
        <v>37.65</v>
      </c>
      <c r="U15" s="53">
        <f t="shared" ref="U15:U20" si="13">S15*T15</f>
        <v>0</v>
      </c>
      <c r="V15" s="51"/>
      <c r="W15" s="52">
        <f t="shared" ref="W15:W22" si="14">$J$8</f>
        <v>37.65</v>
      </c>
      <c r="X15" s="53">
        <f t="shared" ref="X15:X20" si="15">V15*W15</f>
        <v>0</v>
      </c>
      <c r="Y15" s="51"/>
      <c r="Z15" s="52">
        <f t="shared" ref="Z15:Z22" si="16">$J$8</f>
        <v>37.65</v>
      </c>
      <c r="AA15" s="74">
        <f t="shared" ref="AA15:AA20" si="17">Y15*Z15</f>
        <v>0</v>
      </c>
      <c r="AB15" s="55">
        <f t="shared" ref="AB15:AB22" si="18">I15+L15+O15+R15+U15+X15+AA15</f>
        <v>0</v>
      </c>
    </row>
    <row r="16" spans="1:28" s="49" customFormat="1" ht="12" x14ac:dyDescent="0.2">
      <c r="A16" s="82"/>
      <c r="B16" s="50"/>
      <c r="C16" s="50"/>
      <c r="D16" s="50"/>
      <c r="E16" s="50"/>
      <c r="F16" s="83"/>
      <c r="G16" s="51"/>
      <c r="H16" s="52">
        <f t="shared" ref="H16:H22" si="19">$J$8</f>
        <v>37.65</v>
      </c>
      <c r="I16" s="53">
        <f t="shared" si="5"/>
        <v>0</v>
      </c>
      <c r="J16" s="51"/>
      <c r="K16" s="52">
        <f t="shared" si="6"/>
        <v>37.65</v>
      </c>
      <c r="L16" s="53">
        <f t="shared" si="7"/>
        <v>0</v>
      </c>
      <c r="M16" s="51"/>
      <c r="N16" s="52">
        <f t="shared" si="8"/>
        <v>37.65</v>
      </c>
      <c r="O16" s="53">
        <f t="shared" si="9"/>
        <v>0</v>
      </c>
      <c r="P16" s="51"/>
      <c r="Q16" s="52">
        <f t="shared" si="10"/>
        <v>37.65</v>
      </c>
      <c r="R16" s="53">
        <f t="shared" si="11"/>
        <v>0</v>
      </c>
      <c r="S16" s="51"/>
      <c r="T16" s="52">
        <f t="shared" si="12"/>
        <v>37.65</v>
      </c>
      <c r="U16" s="53">
        <f t="shared" si="13"/>
        <v>0</v>
      </c>
      <c r="V16" s="51"/>
      <c r="W16" s="52">
        <f t="shared" si="14"/>
        <v>37.65</v>
      </c>
      <c r="X16" s="53">
        <f t="shared" si="15"/>
        <v>0</v>
      </c>
      <c r="Y16" s="51"/>
      <c r="Z16" s="52">
        <f t="shared" si="16"/>
        <v>37.65</v>
      </c>
      <c r="AA16" s="74">
        <f t="shared" si="17"/>
        <v>0</v>
      </c>
      <c r="AB16" s="55">
        <f t="shared" si="18"/>
        <v>0</v>
      </c>
    </row>
    <row r="17" spans="1:28" s="49" customFormat="1" ht="12" x14ac:dyDescent="0.2">
      <c r="A17" s="82"/>
      <c r="B17" s="50"/>
      <c r="C17" s="50"/>
      <c r="D17" s="50"/>
      <c r="E17" s="50"/>
      <c r="F17" s="83"/>
      <c r="G17" s="51"/>
      <c r="H17" s="52">
        <f t="shared" si="19"/>
        <v>37.65</v>
      </c>
      <c r="I17" s="53">
        <f t="shared" si="5"/>
        <v>0</v>
      </c>
      <c r="J17" s="51"/>
      <c r="K17" s="52">
        <f t="shared" si="6"/>
        <v>37.65</v>
      </c>
      <c r="L17" s="53">
        <f t="shared" si="7"/>
        <v>0</v>
      </c>
      <c r="M17" s="51"/>
      <c r="N17" s="52">
        <f t="shared" si="8"/>
        <v>37.65</v>
      </c>
      <c r="O17" s="53">
        <f t="shared" si="9"/>
        <v>0</v>
      </c>
      <c r="P17" s="51"/>
      <c r="Q17" s="52">
        <f t="shared" si="10"/>
        <v>37.65</v>
      </c>
      <c r="R17" s="53">
        <f t="shared" si="11"/>
        <v>0</v>
      </c>
      <c r="S17" s="51"/>
      <c r="T17" s="52">
        <f t="shared" si="12"/>
        <v>37.65</v>
      </c>
      <c r="U17" s="53">
        <f t="shared" si="13"/>
        <v>0</v>
      </c>
      <c r="V17" s="51"/>
      <c r="W17" s="52">
        <f t="shared" si="14"/>
        <v>37.65</v>
      </c>
      <c r="X17" s="53">
        <f t="shared" si="15"/>
        <v>0</v>
      </c>
      <c r="Y17" s="51"/>
      <c r="Z17" s="52">
        <f t="shared" si="16"/>
        <v>37.65</v>
      </c>
      <c r="AA17" s="74">
        <f t="shared" si="17"/>
        <v>0</v>
      </c>
      <c r="AB17" s="55">
        <f t="shared" si="18"/>
        <v>0</v>
      </c>
    </row>
    <row r="18" spans="1:28" s="49" customFormat="1" ht="12" x14ac:dyDescent="0.2">
      <c r="A18" s="82"/>
      <c r="B18" s="50"/>
      <c r="C18" s="50"/>
      <c r="D18" s="50"/>
      <c r="E18" s="50"/>
      <c r="F18" s="83"/>
      <c r="G18" s="51"/>
      <c r="H18" s="52">
        <f t="shared" si="19"/>
        <v>37.65</v>
      </c>
      <c r="I18" s="53">
        <f t="shared" si="5"/>
        <v>0</v>
      </c>
      <c r="J18" s="51"/>
      <c r="K18" s="52">
        <f t="shared" si="6"/>
        <v>37.65</v>
      </c>
      <c r="L18" s="53">
        <f t="shared" si="7"/>
        <v>0</v>
      </c>
      <c r="M18" s="51"/>
      <c r="N18" s="52">
        <f t="shared" si="8"/>
        <v>37.65</v>
      </c>
      <c r="O18" s="53">
        <f t="shared" si="9"/>
        <v>0</v>
      </c>
      <c r="P18" s="51"/>
      <c r="Q18" s="52">
        <f t="shared" si="10"/>
        <v>37.65</v>
      </c>
      <c r="R18" s="53">
        <f t="shared" si="11"/>
        <v>0</v>
      </c>
      <c r="S18" s="51"/>
      <c r="T18" s="52">
        <f t="shared" si="12"/>
        <v>37.65</v>
      </c>
      <c r="U18" s="53">
        <f t="shared" si="13"/>
        <v>0</v>
      </c>
      <c r="V18" s="51"/>
      <c r="W18" s="52">
        <f t="shared" si="14"/>
        <v>37.65</v>
      </c>
      <c r="X18" s="53">
        <f t="shared" si="15"/>
        <v>0</v>
      </c>
      <c r="Y18" s="51"/>
      <c r="Z18" s="52">
        <f t="shared" si="16"/>
        <v>37.65</v>
      </c>
      <c r="AA18" s="74">
        <f t="shared" si="17"/>
        <v>0</v>
      </c>
      <c r="AB18" s="55">
        <f t="shared" si="18"/>
        <v>0</v>
      </c>
    </row>
    <row r="19" spans="1:28" s="49" customFormat="1" ht="12" x14ac:dyDescent="0.2">
      <c r="A19" s="82"/>
      <c r="B19" s="50"/>
      <c r="C19" s="50"/>
      <c r="D19" s="50"/>
      <c r="E19" s="50"/>
      <c r="F19" s="83"/>
      <c r="G19" s="51"/>
      <c r="H19" s="52">
        <f t="shared" si="19"/>
        <v>37.65</v>
      </c>
      <c r="I19" s="53">
        <f t="shared" si="5"/>
        <v>0</v>
      </c>
      <c r="J19" s="51"/>
      <c r="K19" s="52">
        <f t="shared" si="6"/>
        <v>37.65</v>
      </c>
      <c r="L19" s="53">
        <f t="shared" si="7"/>
        <v>0</v>
      </c>
      <c r="M19" s="51"/>
      <c r="N19" s="52">
        <f t="shared" si="8"/>
        <v>37.65</v>
      </c>
      <c r="O19" s="53">
        <f t="shared" si="9"/>
        <v>0</v>
      </c>
      <c r="P19" s="51"/>
      <c r="Q19" s="52">
        <f t="shared" si="10"/>
        <v>37.65</v>
      </c>
      <c r="R19" s="53">
        <f t="shared" si="11"/>
        <v>0</v>
      </c>
      <c r="S19" s="51"/>
      <c r="T19" s="52">
        <f t="shared" si="12"/>
        <v>37.65</v>
      </c>
      <c r="U19" s="53">
        <f t="shared" si="13"/>
        <v>0</v>
      </c>
      <c r="V19" s="51"/>
      <c r="W19" s="52">
        <f t="shared" si="14"/>
        <v>37.65</v>
      </c>
      <c r="X19" s="53">
        <f t="shared" si="15"/>
        <v>0</v>
      </c>
      <c r="Y19" s="51"/>
      <c r="Z19" s="52">
        <f t="shared" si="16"/>
        <v>37.65</v>
      </c>
      <c r="AA19" s="74">
        <f t="shared" si="17"/>
        <v>0</v>
      </c>
      <c r="AB19" s="55">
        <f t="shared" si="18"/>
        <v>0</v>
      </c>
    </row>
    <row r="20" spans="1:28" s="49" customFormat="1" ht="12" x14ac:dyDescent="0.2">
      <c r="A20" s="82"/>
      <c r="B20" s="50"/>
      <c r="C20" s="50"/>
      <c r="D20" s="50"/>
      <c r="E20" s="50"/>
      <c r="F20" s="83"/>
      <c r="G20" s="51"/>
      <c r="H20" s="52">
        <f t="shared" si="19"/>
        <v>37.65</v>
      </c>
      <c r="I20" s="53">
        <f t="shared" si="5"/>
        <v>0</v>
      </c>
      <c r="J20" s="51"/>
      <c r="K20" s="52">
        <f t="shared" si="6"/>
        <v>37.65</v>
      </c>
      <c r="L20" s="53">
        <f t="shared" si="7"/>
        <v>0</v>
      </c>
      <c r="M20" s="51"/>
      <c r="N20" s="52">
        <f t="shared" si="8"/>
        <v>37.65</v>
      </c>
      <c r="O20" s="53">
        <f t="shared" si="9"/>
        <v>0</v>
      </c>
      <c r="P20" s="51"/>
      <c r="Q20" s="52">
        <f t="shared" si="10"/>
        <v>37.65</v>
      </c>
      <c r="R20" s="53">
        <f t="shared" si="11"/>
        <v>0</v>
      </c>
      <c r="S20" s="51"/>
      <c r="T20" s="52">
        <f t="shared" si="12"/>
        <v>37.65</v>
      </c>
      <c r="U20" s="53">
        <f t="shared" si="13"/>
        <v>0</v>
      </c>
      <c r="V20" s="51"/>
      <c r="W20" s="52">
        <f t="shared" si="14"/>
        <v>37.65</v>
      </c>
      <c r="X20" s="53">
        <f t="shared" si="15"/>
        <v>0</v>
      </c>
      <c r="Y20" s="51"/>
      <c r="Z20" s="52">
        <f t="shared" si="16"/>
        <v>37.65</v>
      </c>
      <c r="AA20" s="74">
        <f t="shared" si="17"/>
        <v>0</v>
      </c>
      <c r="AB20" s="55">
        <f t="shared" si="18"/>
        <v>0</v>
      </c>
    </row>
    <row r="21" spans="1:28" s="49" customFormat="1" ht="12" x14ac:dyDescent="0.2">
      <c r="A21" s="82"/>
      <c r="B21" s="50"/>
      <c r="C21" s="50"/>
      <c r="D21" s="50"/>
      <c r="E21" s="50"/>
      <c r="F21" s="87"/>
      <c r="G21" s="54"/>
      <c r="H21" s="52">
        <f t="shared" si="19"/>
        <v>37.65</v>
      </c>
      <c r="I21" s="53">
        <f t="shared" ref="I21:I22" si="20">G21*H21</f>
        <v>0</v>
      </c>
      <c r="J21" s="54"/>
      <c r="K21" s="52">
        <f t="shared" si="6"/>
        <v>37.65</v>
      </c>
      <c r="L21" s="53">
        <f t="shared" ref="L21:L22" si="21">J21*K21</f>
        <v>0</v>
      </c>
      <c r="M21" s="54"/>
      <c r="N21" s="52">
        <f t="shared" si="8"/>
        <v>37.65</v>
      </c>
      <c r="O21" s="53">
        <f t="shared" ref="O21:O22" si="22">M21*N21</f>
        <v>0</v>
      </c>
      <c r="P21" s="54"/>
      <c r="Q21" s="52">
        <f t="shared" si="10"/>
        <v>37.65</v>
      </c>
      <c r="R21" s="53">
        <f t="shared" ref="R21:R22" si="23">P21*Q21</f>
        <v>0</v>
      </c>
      <c r="S21" s="54"/>
      <c r="T21" s="52">
        <f t="shared" si="12"/>
        <v>37.65</v>
      </c>
      <c r="U21" s="53">
        <f t="shared" ref="U21:U22" si="24">S21*T21</f>
        <v>0</v>
      </c>
      <c r="V21" s="54"/>
      <c r="W21" s="52">
        <f t="shared" si="14"/>
        <v>37.65</v>
      </c>
      <c r="X21" s="53">
        <f t="shared" ref="X21:X22" si="25">V21*W21</f>
        <v>0</v>
      </c>
      <c r="Y21" s="54"/>
      <c r="Z21" s="52">
        <f t="shared" si="16"/>
        <v>37.65</v>
      </c>
      <c r="AA21" s="74">
        <f t="shared" ref="AA21:AA22" si="26">Y21*Z21</f>
        <v>0</v>
      </c>
      <c r="AB21" s="55">
        <f t="shared" si="18"/>
        <v>0</v>
      </c>
    </row>
    <row r="22" spans="1:28" s="49" customFormat="1" ht="12" x14ac:dyDescent="0.2">
      <c r="A22" s="84"/>
      <c r="B22" s="85"/>
      <c r="C22" s="85"/>
      <c r="D22" s="85"/>
      <c r="E22" s="85"/>
      <c r="F22" s="86"/>
      <c r="G22" s="75"/>
      <c r="H22" s="52">
        <f t="shared" si="19"/>
        <v>37.65</v>
      </c>
      <c r="I22" s="76">
        <f t="shared" si="20"/>
        <v>0</v>
      </c>
      <c r="J22" s="75"/>
      <c r="K22" s="52">
        <f t="shared" si="6"/>
        <v>37.65</v>
      </c>
      <c r="L22" s="76">
        <f t="shared" si="21"/>
        <v>0</v>
      </c>
      <c r="M22" s="75"/>
      <c r="N22" s="52">
        <f t="shared" si="8"/>
        <v>37.65</v>
      </c>
      <c r="O22" s="76">
        <f t="shared" si="22"/>
        <v>0</v>
      </c>
      <c r="P22" s="75"/>
      <c r="Q22" s="52">
        <f t="shared" si="10"/>
        <v>37.65</v>
      </c>
      <c r="R22" s="76">
        <f t="shared" si="23"/>
        <v>0</v>
      </c>
      <c r="S22" s="75"/>
      <c r="T22" s="52">
        <f t="shared" si="12"/>
        <v>37.65</v>
      </c>
      <c r="U22" s="76">
        <f t="shared" si="24"/>
        <v>0</v>
      </c>
      <c r="V22" s="75"/>
      <c r="W22" s="52">
        <f t="shared" si="14"/>
        <v>37.65</v>
      </c>
      <c r="X22" s="76">
        <f t="shared" si="25"/>
        <v>0</v>
      </c>
      <c r="Y22" s="75"/>
      <c r="Z22" s="52">
        <f t="shared" si="16"/>
        <v>37.65</v>
      </c>
      <c r="AA22" s="77">
        <f t="shared" si="26"/>
        <v>0</v>
      </c>
      <c r="AB22" s="55">
        <f t="shared" si="18"/>
        <v>0</v>
      </c>
    </row>
    <row r="24" spans="1:28" ht="14.45" customHeight="1" x14ac:dyDescent="0.2">
      <c r="A24" s="240" t="s">
        <v>98</v>
      </c>
      <c r="B24" s="241"/>
      <c r="C24" s="241"/>
      <c r="D24" s="241"/>
      <c r="E24" s="241"/>
      <c r="F24" s="242"/>
      <c r="G24" s="235">
        <v>2021</v>
      </c>
      <c r="H24" s="236"/>
      <c r="I24" s="236"/>
      <c r="J24" s="236">
        <f>G24+1</f>
        <v>2022</v>
      </c>
      <c r="K24" s="236"/>
      <c r="L24" s="236"/>
      <c r="M24" s="236">
        <f t="shared" ref="M24" si="27">J24+1</f>
        <v>2023</v>
      </c>
      <c r="N24" s="236"/>
      <c r="O24" s="236"/>
      <c r="P24" s="236">
        <f t="shared" ref="P24" si="28">M24+1</f>
        <v>2024</v>
      </c>
      <c r="Q24" s="236"/>
      <c r="R24" s="236"/>
      <c r="S24" s="236">
        <f t="shared" ref="S24" si="29">P24+1</f>
        <v>2025</v>
      </c>
      <c r="T24" s="236"/>
      <c r="U24" s="236"/>
      <c r="V24" s="236">
        <f t="shared" ref="V24" si="30">S24+1</f>
        <v>2026</v>
      </c>
      <c r="W24" s="236"/>
      <c r="X24" s="236"/>
      <c r="Y24" s="236">
        <f t="shared" ref="Y24" si="31">V24+1</f>
        <v>2027</v>
      </c>
      <c r="Z24" s="236"/>
      <c r="AA24" s="243"/>
    </row>
    <row r="25" spans="1:28" s="49" customFormat="1" ht="72" x14ac:dyDescent="0.2">
      <c r="A25" s="78" t="s">
        <v>91</v>
      </c>
      <c r="B25" s="79" t="s">
        <v>92</v>
      </c>
      <c r="C25" s="80" t="s">
        <v>99</v>
      </c>
      <c r="D25" s="80" t="s">
        <v>94</v>
      </c>
      <c r="E25" s="80" t="s">
        <v>100</v>
      </c>
      <c r="F25" s="81" t="s">
        <v>96</v>
      </c>
      <c r="G25" s="71" t="s">
        <v>123</v>
      </c>
      <c r="H25" s="72" t="s">
        <v>120</v>
      </c>
      <c r="I25" s="73" t="s">
        <v>118</v>
      </c>
      <c r="J25" s="71" t="s">
        <v>123</v>
      </c>
      <c r="K25" s="72" t="s">
        <v>120</v>
      </c>
      <c r="L25" s="73" t="s">
        <v>118</v>
      </c>
      <c r="M25" s="71" t="s">
        <v>123</v>
      </c>
      <c r="N25" s="72" t="s">
        <v>120</v>
      </c>
      <c r="O25" s="73" t="s">
        <v>118</v>
      </c>
      <c r="P25" s="71" t="s">
        <v>124</v>
      </c>
      <c r="Q25" s="72" t="s">
        <v>120</v>
      </c>
      <c r="R25" s="73" t="s">
        <v>118</v>
      </c>
      <c r="S25" s="71" t="s">
        <v>124</v>
      </c>
      <c r="T25" s="72" t="s">
        <v>120</v>
      </c>
      <c r="U25" s="73" t="s">
        <v>118</v>
      </c>
      <c r="V25" s="71" t="s">
        <v>124</v>
      </c>
      <c r="W25" s="72" t="s">
        <v>120</v>
      </c>
      <c r="X25" s="73" t="s">
        <v>118</v>
      </c>
      <c r="Y25" s="71" t="s">
        <v>124</v>
      </c>
      <c r="Z25" s="72" t="s">
        <v>120</v>
      </c>
      <c r="AA25" s="73" t="s">
        <v>118</v>
      </c>
      <c r="AB25" s="48" t="s">
        <v>101</v>
      </c>
    </row>
    <row r="26" spans="1:28" s="49" customFormat="1" ht="12" x14ac:dyDescent="0.2">
      <c r="A26" s="82"/>
      <c r="B26" s="50"/>
      <c r="C26" s="50"/>
      <c r="D26" s="50"/>
      <c r="E26" s="50"/>
      <c r="F26" s="83"/>
      <c r="G26" s="51"/>
      <c r="H26" s="52">
        <f>$J$8</f>
        <v>37.65</v>
      </c>
      <c r="I26" s="53">
        <f>G26*H26</f>
        <v>0</v>
      </c>
      <c r="J26" s="51"/>
      <c r="K26" s="52">
        <f>$J$8</f>
        <v>37.65</v>
      </c>
      <c r="L26" s="53">
        <f>J26*K26</f>
        <v>0</v>
      </c>
      <c r="M26" s="51"/>
      <c r="N26" s="52">
        <f>$J$8</f>
        <v>37.65</v>
      </c>
      <c r="O26" s="53">
        <f>M26*N26</f>
        <v>0</v>
      </c>
      <c r="P26" s="51"/>
      <c r="Q26" s="52">
        <f>$J$8</f>
        <v>37.65</v>
      </c>
      <c r="R26" s="53">
        <f>P26*Q26</f>
        <v>0</v>
      </c>
      <c r="S26" s="51"/>
      <c r="T26" s="52">
        <f>$J$8</f>
        <v>37.65</v>
      </c>
      <c r="U26" s="53">
        <f>S26*T26</f>
        <v>0</v>
      </c>
      <c r="V26" s="51"/>
      <c r="W26" s="52">
        <f>$J$8</f>
        <v>37.65</v>
      </c>
      <c r="X26" s="53">
        <f>V26*W26</f>
        <v>0</v>
      </c>
      <c r="Y26" s="51"/>
      <c r="Z26" s="52">
        <f>$J$8</f>
        <v>37.65</v>
      </c>
      <c r="AA26" s="74">
        <f>Y26*Z26</f>
        <v>0</v>
      </c>
      <c r="AB26" s="55">
        <f>I26+L26+O26+R26+U26+X26+AA26</f>
        <v>0</v>
      </c>
    </row>
    <row r="27" spans="1:28" s="49" customFormat="1" ht="12" x14ac:dyDescent="0.2">
      <c r="A27" s="82"/>
      <c r="B27" s="50"/>
      <c r="C27" s="50"/>
      <c r="D27" s="50"/>
      <c r="E27" s="50"/>
      <c r="F27" s="83"/>
      <c r="G27" s="51"/>
      <c r="H27" s="52">
        <f t="shared" ref="H27:H34" si="32">$J$8</f>
        <v>37.65</v>
      </c>
      <c r="I27" s="53">
        <f t="shared" ref="I27:I32" si="33">G27*H27</f>
        <v>0</v>
      </c>
      <c r="J27" s="51"/>
      <c r="K27" s="52">
        <f t="shared" ref="K27:K34" si="34">$J$8</f>
        <v>37.65</v>
      </c>
      <c r="L27" s="53">
        <f t="shared" ref="L27:L32" si="35">J27*K27</f>
        <v>0</v>
      </c>
      <c r="M27" s="51"/>
      <c r="N27" s="52">
        <f t="shared" ref="N27:N34" si="36">$J$8</f>
        <v>37.65</v>
      </c>
      <c r="O27" s="53">
        <f t="shared" ref="O27:O32" si="37">M27*N27</f>
        <v>0</v>
      </c>
      <c r="P27" s="51"/>
      <c r="Q27" s="52">
        <f t="shared" ref="Q27:Q34" si="38">$J$8</f>
        <v>37.65</v>
      </c>
      <c r="R27" s="53">
        <f t="shared" ref="R27:R32" si="39">P27*Q27</f>
        <v>0</v>
      </c>
      <c r="S27" s="51"/>
      <c r="T27" s="52">
        <f t="shared" ref="T27:T34" si="40">$J$8</f>
        <v>37.65</v>
      </c>
      <c r="U27" s="53">
        <f t="shared" ref="U27:U32" si="41">S27*T27</f>
        <v>0</v>
      </c>
      <c r="V27" s="51"/>
      <c r="W27" s="52">
        <f t="shared" ref="W27:W34" si="42">$J$8</f>
        <v>37.65</v>
      </c>
      <c r="X27" s="53">
        <f t="shared" ref="X27:X32" si="43">V27*W27</f>
        <v>0</v>
      </c>
      <c r="Y27" s="51"/>
      <c r="Z27" s="52">
        <f t="shared" ref="Z27:Z34" si="44">$J$8</f>
        <v>37.65</v>
      </c>
      <c r="AA27" s="74">
        <f t="shared" ref="AA27:AA32" si="45">Y27*Z27</f>
        <v>0</v>
      </c>
      <c r="AB27" s="55">
        <f t="shared" ref="AB27:AB32" si="46">I27+L27+O27+R27+U27+X27+AA27</f>
        <v>0</v>
      </c>
    </row>
    <row r="28" spans="1:28" s="49" customFormat="1" ht="12" x14ac:dyDescent="0.2">
      <c r="A28" s="82"/>
      <c r="B28" s="50"/>
      <c r="C28" s="50"/>
      <c r="D28" s="50"/>
      <c r="E28" s="50"/>
      <c r="F28" s="83"/>
      <c r="G28" s="51"/>
      <c r="H28" s="52">
        <f t="shared" si="32"/>
        <v>37.65</v>
      </c>
      <c r="I28" s="53">
        <f t="shared" si="33"/>
        <v>0</v>
      </c>
      <c r="J28" s="51"/>
      <c r="K28" s="52">
        <f t="shared" si="34"/>
        <v>37.65</v>
      </c>
      <c r="L28" s="53">
        <f t="shared" si="35"/>
        <v>0</v>
      </c>
      <c r="M28" s="51"/>
      <c r="N28" s="52">
        <f t="shared" si="36"/>
        <v>37.65</v>
      </c>
      <c r="O28" s="53">
        <f t="shared" si="37"/>
        <v>0</v>
      </c>
      <c r="P28" s="51"/>
      <c r="Q28" s="52">
        <f t="shared" si="38"/>
        <v>37.65</v>
      </c>
      <c r="R28" s="53">
        <f t="shared" si="39"/>
        <v>0</v>
      </c>
      <c r="S28" s="51"/>
      <c r="T28" s="52">
        <f t="shared" si="40"/>
        <v>37.65</v>
      </c>
      <c r="U28" s="53">
        <f t="shared" si="41"/>
        <v>0</v>
      </c>
      <c r="V28" s="51"/>
      <c r="W28" s="52">
        <f t="shared" si="42"/>
        <v>37.65</v>
      </c>
      <c r="X28" s="53">
        <f>V28*W28</f>
        <v>0</v>
      </c>
      <c r="Y28" s="51"/>
      <c r="Z28" s="52">
        <f t="shared" si="44"/>
        <v>37.65</v>
      </c>
      <c r="AA28" s="74">
        <f t="shared" si="45"/>
        <v>0</v>
      </c>
      <c r="AB28" s="55">
        <f t="shared" si="46"/>
        <v>0</v>
      </c>
    </row>
    <row r="29" spans="1:28" s="49" customFormat="1" ht="12" x14ac:dyDescent="0.2">
      <c r="A29" s="82"/>
      <c r="B29" s="50"/>
      <c r="C29" s="50"/>
      <c r="D29" s="50"/>
      <c r="E29" s="50"/>
      <c r="F29" s="83"/>
      <c r="G29" s="51"/>
      <c r="H29" s="52">
        <f t="shared" si="32"/>
        <v>37.65</v>
      </c>
      <c r="I29" s="53">
        <f>G29*H29</f>
        <v>0</v>
      </c>
      <c r="J29" s="51"/>
      <c r="K29" s="52">
        <f t="shared" si="34"/>
        <v>37.65</v>
      </c>
      <c r="L29" s="53">
        <f t="shared" si="35"/>
        <v>0</v>
      </c>
      <c r="M29" s="51"/>
      <c r="N29" s="52">
        <f t="shared" si="36"/>
        <v>37.65</v>
      </c>
      <c r="O29" s="53">
        <f t="shared" si="37"/>
        <v>0</v>
      </c>
      <c r="P29" s="51"/>
      <c r="Q29" s="52">
        <f t="shared" si="38"/>
        <v>37.65</v>
      </c>
      <c r="R29" s="53">
        <f>P29*Q29</f>
        <v>0</v>
      </c>
      <c r="S29" s="51"/>
      <c r="T29" s="52">
        <f t="shared" si="40"/>
        <v>37.65</v>
      </c>
      <c r="U29" s="53">
        <f>S29*T29</f>
        <v>0</v>
      </c>
      <c r="V29" s="51"/>
      <c r="W29" s="52">
        <f t="shared" si="42"/>
        <v>37.65</v>
      </c>
      <c r="X29" s="53">
        <f t="shared" si="43"/>
        <v>0</v>
      </c>
      <c r="Y29" s="51"/>
      <c r="Z29" s="52">
        <f t="shared" si="44"/>
        <v>37.65</v>
      </c>
      <c r="AA29" s="74">
        <f t="shared" si="45"/>
        <v>0</v>
      </c>
      <c r="AB29" s="55">
        <f t="shared" si="46"/>
        <v>0</v>
      </c>
    </row>
    <row r="30" spans="1:28" s="49" customFormat="1" ht="12" x14ac:dyDescent="0.2">
      <c r="A30" s="82"/>
      <c r="B30" s="50"/>
      <c r="C30" s="50"/>
      <c r="D30" s="50"/>
      <c r="E30" s="50"/>
      <c r="F30" s="83"/>
      <c r="G30" s="51"/>
      <c r="H30" s="52">
        <f t="shared" si="32"/>
        <v>37.65</v>
      </c>
      <c r="I30" s="53">
        <f t="shared" si="33"/>
        <v>0</v>
      </c>
      <c r="J30" s="51"/>
      <c r="K30" s="52">
        <f t="shared" si="34"/>
        <v>37.65</v>
      </c>
      <c r="L30" s="53">
        <f t="shared" si="35"/>
        <v>0</v>
      </c>
      <c r="M30" s="51"/>
      <c r="N30" s="52">
        <f t="shared" si="36"/>
        <v>37.65</v>
      </c>
      <c r="O30" s="53">
        <f t="shared" si="37"/>
        <v>0</v>
      </c>
      <c r="P30" s="51"/>
      <c r="Q30" s="52">
        <f t="shared" si="38"/>
        <v>37.65</v>
      </c>
      <c r="R30" s="53">
        <f t="shared" si="39"/>
        <v>0</v>
      </c>
      <c r="S30" s="51"/>
      <c r="T30" s="52">
        <f t="shared" si="40"/>
        <v>37.65</v>
      </c>
      <c r="U30" s="53">
        <f t="shared" si="41"/>
        <v>0</v>
      </c>
      <c r="V30" s="51"/>
      <c r="W30" s="52">
        <f t="shared" si="42"/>
        <v>37.65</v>
      </c>
      <c r="X30" s="53">
        <f t="shared" si="43"/>
        <v>0</v>
      </c>
      <c r="Y30" s="51"/>
      <c r="Z30" s="52">
        <f t="shared" si="44"/>
        <v>37.65</v>
      </c>
      <c r="AA30" s="74">
        <f t="shared" si="45"/>
        <v>0</v>
      </c>
      <c r="AB30" s="55">
        <f t="shared" si="46"/>
        <v>0</v>
      </c>
    </row>
    <row r="31" spans="1:28" s="49" customFormat="1" ht="12" x14ac:dyDescent="0.2">
      <c r="A31" s="82"/>
      <c r="B31" s="50"/>
      <c r="C31" s="50"/>
      <c r="D31" s="50"/>
      <c r="E31" s="50"/>
      <c r="F31" s="83"/>
      <c r="G31" s="51"/>
      <c r="H31" s="52">
        <f t="shared" si="32"/>
        <v>37.65</v>
      </c>
      <c r="I31" s="53">
        <f t="shared" si="33"/>
        <v>0</v>
      </c>
      <c r="J31" s="51"/>
      <c r="K31" s="52">
        <f t="shared" si="34"/>
        <v>37.65</v>
      </c>
      <c r="L31" s="53">
        <f t="shared" si="35"/>
        <v>0</v>
      </c>
      <c r="M31" s="51"/>
      <c r="N31" s="52">
        <f t="shared" si="36"/>
        <v>37.65</v>
      </c>
      <c r="O31" s="53">
        <f t="shared" si="37"/>
        <v>0</v>
      </c>
      <c r="P31" s="51"/>
      <c r="Q31" s="52">
        <f t="shared" si="38"/>
        <v>37.65</v>
      </c>
      <c r="R31" s="53">
        <f t="shared" si="39"/>
        <v>0</v>
      </c>
      <c r="S31" s="51"/>
      <c r="T31" s="52">
        <f t="shared" si="40"/>
        <v>37.65</v>
      </c>
      <c r="U31" s="53">
        <f t="shared" si="41"/>
        <v>0</v>
      </c>
      <c r="V31" s="51"/>
      <c r="W31" s="52">
        <f t="shared" si="42"/>
        <v>37.65</v>
      </c>
      <c r="X31" s="53">
        <f t="shared" si="43"/>
        <v>0</v>
      </c>
      <c r="Y31" s="51"/>
      <c r="Z31" s="52">
        <f t="shared" si="44"/>
        <v>37.65</v>
      </c>
      <c r="AA31" s="74">
        <f t="shared" si="45"/>
        <v>0</v>
      </c>
      <c r="AB31" s="55">
        <f t="shared" si="46"/>
        <v>0</v>
      </c>
    </row>
    <row r="32" spans="1:28" s="49" customFormat="1" ht="12" x14ac:dyDescent="0.2">
      <c r="A32" s="82"/>
      <c r="B32" s="50"/>
      <c r="C32" s="50"/>
      <c r="D32" s="50"/>
      <c r="E32" s="50"/>
      <c r="F32" s="83"/>
      <c r="G32" s="54"/>
      <c r="H32" s="52">
        <f t="shared" si="32"/>
        <v>37.65</v>
      </c>
      <c r="I32" s="53">
        <f t="shared" si="33"/>
        <v>0</v>
      </c>
      <c r="J32" s="54"/>
      <c r="K32" s="52">
        <f t="shared" si="34"/>
        <v>37.65</v>
      </c>
      <c r="L32" s="53">
        <f t="shared" si="35"/>
        <v>0</v>
      </c>
      <c r="M32" s="54"/>
      <c r="N32" s="52">
        <f t="shared" si="36"/>
        <v>37.65</v>
      </c>
      <c r="O32" s="53">
        <f t="shared" si="37"/>
        <v>0</v>
      </c>
      <c r="P32" s="54"/>
      <c r="Q32" s="52">
        <f t="shared" si="38"/>
        <v>37.65</v>
      </c>
      <c r="R32" s="53">
        <f t="shared" si="39"/>
        <v>0</v>
      </c>
      <c r="S32" s="54"/>
      <c r="T32" s="52">
        <f t="shared" si="40"/>
        <v>37.65</v>
      </c>
      <c r="U32" s="53">
        <f t="shared" si="41"/>
        <v>0</v>
      </c>
      <c r="V32" s="54"/>
      <c r="W32" s="52">
        <f t="shared" si="42"/>
        <v>37.65</v>
      </c>
      <c r="X32" s="53">
        <f t="shared" si="43"/>
        <v>0</v>
      </c>
      <c r="Y32" s="54"/>
      <c r="Z32" s="52">
        <f t="shared" si="44"/>
        <v>37.65</v>
      </c>
      <c r="AA32" s="74">
        <f t="shared" si="45"/>
        <v>0</v>
      </c>
      <c r="AB32" s="55">
        <f t="shared" si="46"/>
        <v>0</v>
      </c>
    </row>
    <row r="33" spans="1:28" s="49" customFormat="1" ht="12" x14ac:dyDescent="0.2">
      <c r="A33" s="82"/>
      <c r="B33" s="50"/>
      <c r="C33" s="50"/>
      <c r="D33" s="50"/>
      <c r="E33" s="50"/>
      <c r="F33" s="87"/>
      <c r="G33" s="54"/>
      <c r="H33" s="52">
        <f t="shared" si="32"/>
        <v>37.65</v>
      </c>
      <c r="I33" s="53">
        <f t="shared" ref="I33:I34" si="47">G33*H33</f>
        <v>0</v>
      </c>
      <c r="J33" s="54"/>
      <c r="K33" s="52">
        <f t="shared" si="34"/>
        <v>37.65</v>
      </c>
      <c r="L33" s="53">
        <f t="shared" ref="L33:L34" si="48">J33*K33</f>
        <v>0</v>
      </c>
      <c r="M33" s="54"/>
      <c r="N33" s="52">
        <f t="shared" si="36"/>
        <v>37.65</v>
      </c>
      <c r="O33" s="53">
        <f t="shared" ref="O33:O34" si="49">M33*N33</f>
        <v>0</v>
      </c>
      <c r="P33" s="54"/>
      <c r="Q33" s="52">
        <f t="shared" si="38"/>
        <v>37.65</v>
      </c>
      <c r="R33" s="53">
        <f t="shared" ref="R33:R34" si="50">P33*Q33</f>
        <v>0</v>
      </c>
      <c r="S33" s="54"/>
      <c r="T33" s="52">
        <f t="shared" si="40"/>
        <v>37.65</v>
      </c>
      <c r="U33" s="53">
        <f t="shared" ref="U33:U34" si="51">S33*T33</f>
        <v>0</v>
      </c>
      <c r="V33" s="54"/>
      <c r="W33" s="52">
        <f t="shared" si="42"/>
        <v>37.65</v>
      </c>
      <c r="X33" s="53">
        <f t="shared" ref="X33:X34" si="52">V33*W33</f>
        <v>0</v>
      </c>
      <c r="Y33" s="54"/>
      <c r="Z33" s="52">
        <f t="shared" si="44"/>
        <v>37.65</v>
      </c>
      <c r="AA33" s="74">
        <f t="shared" ref="AA33:AA34" si="53">Y33*Z33</f>
        <v>0</v>
      </c>
      <c r="AB33" s="55">
        <f t="shared" ref="AB33:AB34" si="54">I33+L33+O33+R33+U33+X33+AA33</f>
        <v>0</v>
      </c>
    </row>
    <row r="34" spans="1:28" s="49" customFormat="1" ht="12" x14ac:dyDescent="0.2">
      <c r="A34" s="82"/>
      <c r="B34" s="50"/>
      <c r="C34" s="85"/>
      <c r="D34" s="50"/>
      <c r="E34" s="85"/>
      <c r="F34" s="86"/>
      <c r="G34" s="75"/>
      <c r="H34" s="52">
        <f t="shared" si="32"/>
        <v>37.65</v>
      </c>
      <c r="I34" s="76">
        <f t="shared" si="47"/>
        <v>0</v>
      </c>
      <c r="J34" s="75"/>
      <c r="K34" s="52">
        <f t="shared" si="34"/>
        <v>37.65</v>
      </c>
      <c r="L34" s="76">
        <f t="shared" si="48"/>
        <v>0</v>
      </c>
      <c r="M34" s="75"/>
      <c r="N34" s="52">
        <f t="shared" si="36"/>
        <v>37.65</v>
      </c>
      <c r="O34" s="76">
        <f t="shared" si="49"/>
        <v>0</v>
      </c>
      <c r="P34" s="75"/>
      <c r="Q34" s="52">
        <f t="shared" si="38"/>
        <v>37.65</v>
      </c>
      <c r="R34" s="76">
        <f t="shared" si="50"/>
        <v>0</v>
      </c>
      <c r="S34" s="75"/>
      <c r="T34" s="52">
        <f t="shared" si="40"/>
        <v>37.65</v>
      </c>
      <c r="U34" s="76">
        <f t="shared" si="51"/>
        <v>0</v>
      </c>
      <c r="V34" s="75"/>
      <c r="W34" s="52">
        <f t="shared" si="42"/>
        <v>37.65</v>
      </c>
      <c r="X34" s="76">
        <f t="shared" si="52"/>
        <v>0</v>
      </c>
      <c r="Y34" s="75"/>
      <c r="Z34" s="52">
        <f t="shared" si="44"/>
        <v>37.65</v>
      </c>
      <c r="AA34" s="77">
        <f t="shared" si="53"/>
        <v>0</v>
      </c>
      <c r="AB34" s="55">
        <f t="shared" si="54"/>
        <v>0</v>
      </c>
    </row>
  </sheetData>
  <mergeCells count="20">
    <mergeCell ref="A3:S3"/>
    <mergeCell ref="A6:S6"/>
    <mergeCell ref="A4:S4"/>
    <mergeCell ref="V12:X12"/>
    <mergeCell ref="G12:I12"/>
    <mergeCell ref="A5:S5"/>
    <mergeCell ref="Y12:AA12"/>
    <mergeCell ref="S24:U24"/>
    <mergeCell ref="V24:X24"/>
    <mergeCell ref="Y24:AA24"/>
    <mergeCell ref="M12:O12"/>
    <mergeCell ref="M24:O24"/>
    <mergeCell ref="P12:R12"/>
    <mergeCell ref="P24:R24"/>
    <mergeCell ref="S12:U12"/>
    <mergeCell ref="G24:I24"/>
    <mergeCell ref="A12:F12"/>
    <mergeCell ref="A24:F24"/>
    <mergeCell ref="J12:L12"/>
    <mergeCell ref="J24:L24"/>
  </mergeCells>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8A68D-B7FE-46B9-A9B7-F509D0DBEBA3}">
  <sheetPr>
    <tabColor rgb="FFB4C6E7"/>
  </sheetPr>
  <dimension ref="A2:F23"/>
  <sheetViews>
    <sheetView workbookViewId="0">
      <selection activeCell="F9" sqref="F9"/>
    </sheetView>
  </sheetViews>
  <sheetFormatPr baseColWidth="10" defaultColWidth="11.42578125" defaultRowHeight="12.75" x14ac:dyDescent="0.2"/>
  <cols>
    <col min="1" max="1" width="25" bestFit="1" customWidth="1"/>
    <col min="2" max="2" width="38.7109375" customWidth="1"/>
    <col min="3" max="3" width="20" customWidth="1"/>
    <col min="4" max="4" width="26.42578125" customWidth="1"/>
    <col min="5" max="5" width="16.5703125" customWidth="1"/>
    <col min="6" max="6" width="18.7109375" customWidth="1"/>
  </cols>
  <sheetData>
    <row r="2" spans="1:6" ht="70.5" customHeight="1" x14ac:dyDescent="0.2">
      <c r="A2" s="248" t="s">
        <v>102</v>
      </c>
      <c r="B2" s="248"/>
      <c r="C2" s="248"/>
      <c r="D2" s="248"/>
      <c r="E2" s="248"/>
      <c r="F2" s="248"/>
    </row>
    <row r="4" spans="1:6" s="1" customFormat="1" x14ac:dyDescent="0.2">
      <c r="A4" s="88" t="s">
        <v>8</v>
      </c>
      <c r="B4" s="4">
        <f>'PF détaillé'!B16</f>
        <v>0</v>
      </c>
    </row>
    <row r="5" spans="1:6" s="1" customFormat="1" x14ac:dyDescent="0.2">
      <c r="A5" s="88" t="s">
        <v>103</v>
      </c>
      <c r="B5" s="4"/>
    </row>
    <row r="6" spans="1:6" s="1" customFormat="1" x14ac:dyDescent="0.2">
      <c r="A6" s="89" t="s">
        <v>104</v>
      </c>
      <c r="B6" s="4">
        <f>'PF détaillé'!B17</f>
        <v>0</v>
      </c>
    </row>
    <row r="7" spans="1:6" s="1" customFormat="1" x14ac:dyDescent="0.2">
      <c r="A7" s="90" t="s">
        <v>105</v>
      </c>
      <c r="B7" s="4">
        <f>'PF détaillé'!B18</f>
        <v>0</v>
      </c>
    </row>
    <row r="8" spans="1:6" s="1" customFormat="1" x14ac:dyDescent="0.2">
      <c r="A8" s="90" t="s">
        <v>11</v>
      </c>
      <c r="B8" s="4">
        <f>'PF détaillé'!B19</f>
        <v>0</v>
      </c>
    </row>
    <row r="10" spans="1:6" x14ac:dyDescent="0.2">
      <c r="B10" s="94" t="s">
        <v>106</v>
      </c>
    </row>
    <row r="11" spans="1:6" x14ac:dyDescent="0.2">
      <c r="B11" s="94" t="s">
        <v>107</v>
      </c>
    </row>
    <row r="12" spans="1:6" x14ac:dyDescent="0.2">
      <c r="B12" s="198" t="s">
        <v>108</v>
      </c>
    </row>
    <row r="14" spans="1:6" ht="29.45" customHeight="1" x14ac:dyDescent="0.2">
      <c r="B14" s="249" t="s">
        <v>109</v>
      </c>
      <c r="C14" s="250"/>
      <c r="D14" s="249" t="s">
        <v>110</v>
      </c>
      <c r="E14" s="251"/>
      <c r="F14" s="250"/>
    </row>
    <row r="15" spans="1:6" ht="15" x14ac:dyDescent="0.2">
      <c r="B15" s="91" t="s">
        <v>111</v>
      </c>
      <c r="C15" s="91" t="s">
        <v>112</v>
      </c>
      <c r="D15" s="91" t="s">
        <v>113</v>
      </c>
      <c r="E15" s="91" t="s">
        <v>112</v>
      </c>
      <c r="F15" s="91" t="s">
        <v>114</v>
      </c>
    </row>
    <row r="16" spans="1:6" ht="15" x14ac:dyDescent="0.2">
      <c r="B16" s="92"/>
      <c r="C16" s="112"/>
      <c r="D16" s="92" t="s">
        <v>66</v>
      </c>
      <c r="E16" s="96"/>
      <c r="F16" s="98" t="e">
        <f>E16/$E$23</f>
        <v>#DIV/0!</v>
      </c>
    </row>
    <row r="17" spans="2:6" ht="15" x14ac:dyDescent="0.2">
      <c r="B17" s="92"/>
      <c r="C17" s="112"/>
      <c r="D17" s="92"/>
      <c r="E17" s="96"/>
      <c r="F17" s="98" t="e">
        <f t="shared" ref="F17:F22" si="0">E17/$E$23</f>
        <v>#DIV/0!</v>
      </c>
    </row>
    <row r="18" spans="2:6" ht="15" x14ac:dyDescent="0.2">
      <c r="B18" s="92"/>
      <c r="C18" s="112"/>
      <c r="D18" s="92"/>
      <c r="E18" s="96"/>
      <c r="F18" s="98" t="e">
        <f t="shared" si="0"/>
        <v>#DIV/0!</v>
      </c>
    </row>
    <row r="19" spans="2:6" ht="15" x14ac:dyDescent="0.2">
      <c r="B19" s="92"/>
      <c r="C19" s="112"/>
      <c r="D19" s="92"/>
      <c r="E19" s="96"/>
      <c r="F19" s="98" t="e">
        <f t="shared" si="0"/>
        <v>#DIV/0!</v>
      </c>
    </row>
    <row r="20" spans="2:6" ht="15" x14ac:dyDescent="0.2">
      <c r="B20" s="92"/>
      <c r="C20" s="112"/>
      <c r="D20" s="92"/>
      <c r="E20" s="96"/>
      <c r="F20" s="98" t="e">
        <f t="shared" si="0"/>
        <v>#DIV/0!</v>
      </c>
    </row>
    <row r="21" spans="2:6" ht="15" x14ac:dyDescent="0.2">
      <c r="B21" s="92"/>
      <c r="C21" s="112"/>
      <c r="D21" s="92"/>
      <c r="E21" s="96"/>
      <c r="F21" s="98" t="e">
        <f t="shared" si="0"/>
        <v>#DIV/0!</v>
      </c>
    </row>
    <row r="22" spans="2:6" ht="15" x14ac:dyDescent="0.2">
      <c r="B22" s="92"/>
      <c r="C22" s="112"/>
      <c r="D22" s="92" t="s">
        <v>115</v>
      </c>
      <c r="E22" s="96"/>
      <c r="F22" s="98" t="e">
        <f t="shared" si="0"/>
        <v>#DIV/0!</v>
      </c>
    </row>
    <row r="23" spans="2:6" ht="15" x14ac:dyDescent="0.2">
      <c r="B23" s="93" t="s">
        <v>116</v>
      </c>
      <c r="C23" s="97">
        <f>SUM(C16:C22)</f>
        <v>0</v>
      </c>
      <c r="D23" s="93" t="s">
        <v>117</v>
      </c>
      <c r="E23" s="97">
        <f>SUM(E16:E22)</f>
        <v>0</v>
      </c>
      <c r="F23" s="95" t="e">
        <f>SUM(F16:F22)</f>
        <v>#DIV/0!</v>
      </c>
    </row>
  </sheetData>
  <mergeCells count="3">
    <mergeCell ref="A2:F2"/>
    <mergeCell ref="B14:C14"/>
    <mergeCell ref="D14:F14"/>
  </mergeCells>
  <pageMargins left="0.7" right="0.7" top="0.75" bottom="0.75" header="0.3" footer="0.3"/>
  <pageSetup paperSize="9" orientation="portrait" r:id="rId1"/>
  <ignoredErrors>
    <ignoredError sqref="F16:F23"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625A2-CED9-4D1D-B372-1836F4163BD9}">
  <dimension ref="A1"/>
  <sheetViews>
    <sheetView workbookViewId="0"/>
  </sheetViews>
  <sheetFormatPr baseColWidth="10"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BBDBF100B414EAFA1293943773219" ma:contentTypeVersion="10" ma:contentTypeDescription="Crée un document." ma:contentTypeScope="" ma:versionID="90452c40e8f5b01b13d1b2144ac47a2e">
  <xsd:schema xmlns:xsd="http://www.w3.org/2001/XMLSchema" xmlns:xs="http://www.w3.org/2001/XMLSchema" xmlns:p="http://schemas.microsoft.com/office/2006/metadata/properties" xmlns:ns2="8a65c248-d1bc-4245-a243-3b2494eea688" xmlns:ns3="7e8d24f8-cc5e-4c6f-a724-8d81235794cf" targetNamespace="http://schemas.microsoft.com/office/2006/metadata/properties" ma:root="true" ma:fieldsID="c8f7e8681e27b9e288dc811dffb073c2" ns2:_="" ns3:_="">
    <xsd:import namespace="8a65c248-d1bc-4245-a243-3b2494eea688"/>
    <xsd:import namespace="7e8d24f8-cc5e-4c6f-a724-8d81235794c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65c248-d1bc-4245-a243-3b2494eea6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8d24f8-cc5e-4c6f-a724-8d81235794c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7e8d24f8-cc5e-4c6f-a724-8d81235794cf">
      <UserInfo>
        <DisplayName>DUFFY Jeanne</DisplayName>
        <AccountId>60</AccountId>
        <AccountType/>
      </UserInfo>
    </SharedWithUsers>
  </documentManagement>
</p:properties>
</file>

<file path=customXml/itemProps1.xml><?xml version="1.0" encoding="utf-8"?>
<ds:datastoreItem xmlns:ds="http://schemas.openxmlformats.org/officeDocument/2006/customXml" ds:itemID="{F4911FD7-7FDE-4769-8FB3-CA5596FB760C}">
  <ds:schemaRefs>
    <ds:schemaRef ds:uri="http://schemas.microsoft.com/sharepoint/v3/contenttype/forms"/>
  </ds:schemaRefs>
</ds:datastoreItem>
</file>

<file path=customXml/itemProps2.xml><?xml version="1.0" encoding="utf-8"?>
<ds:datastoreItem xmlns:ds="http://schemas.openxmlformats.org/officeDocument/2006/customXml" ds:itemID="{D6C1068F-99A7-44BB-8B8C-E0EFD4A95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65c248-d1bc-4245-a243-3b2494eea688"/>
    <ds:schemaRef ds:uri="7e8d24f8-cc5e-4c6f-a724-8d812357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8EA73E-F6C2-4AFE-944F-89174DB5BA80}">
  <ds:schemaRefs>
    <ds:schemaRef ds:uri="http://schemas.microsoft.com/office/2006/metadata/properties"/>
    <ds:schemaRef ds:uri="http://schemas.microsoft.com/office/infopath/2007/PartnerControls"/>
    <ds:schemaRef ds:uri="7e8d24f8-cc5e-4c6f-a724-8d81235794c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PF détaillé</vt:lpstr>
      <vt:lpstr>Frais de personnel</vt:lpstr>
      <vt:lpstr>PF instruction global</vt:lpstr>
      <vt:lpstr>Feuil1</vt:lpstr>
    </vt:vector>
  </TitlesOfParts>
  <Manager/>
  <Company>Région des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MATHIEU LE GALLIOT Gaidig</dc:creator>
  <cp:keywords/>
  <dc:description/>
  <cp:lastModifiedBy>TARRICQ Coralie</cp:lastModifiedBy>
  <cp:revision/>
  <dcterms:created xsi:type="dcterms:W3CDTF">2006-05-23T09:32:14Z</dcterms:created>
  <dcterms:modified xsi:type="dcterms:W3CDTF">2025-01-24T14:31:35Z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0x010100009BBDBF100B414EAFA1293943773219</vt:lpwstr>
  </property>
</Properties>
</file>